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molina\Documents\MINSAL\COMGES\OOTT2019\PLANILLAS PROGRAMACION\"/>
    </mc:Choice>
  </mc:AlternateContent>
  <bookViews>
    <workbookView xWindow="0" yWindow="0" windowWidth="24000" windowHeight="9735"/>
  </bookViews>
  <sheets>
    <sheet name="Programacion semanal y anual" sheetId="1" r:id="rId1"/>
    <sheet name="Prog. Anual Actividades y Horas" sheetId="3" r:id="rId2"/>
    <sheet name="Hoja2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A6" i="1" l="1"/>
  <c r="BA7" i="1"/>
  <c r="BA8" i="1"/>
  <c r="BA9" i="1"/>
  <c r="BA10" i="1"/>
  <c r="BA11" i="1"/>
  <c r="BA12" i="1"/>
  <c r="BA13" i="1"/>
  <c r="BA14" i="1"/>
  <c r="BA15" i="1"/>
  <c r="J6" i="1"/>
  <c r="J7" i="1"/>
  <c r="J8" i="1"/>
  <c r="J9" i="1"/>
  <c r="J10" i="1"/>
  <c r="J11" i="1"/>
  <c r="J12" i="1"/>
  <c r="J13" i="1"/>
  <c r="J14" i="1"/>
  <c r="J15" i="1"/>
  <c r="P24" i="1"/>
  <c r="V24" i="1"/>
  <c r="Z24" i="1"/>
  <c r="AO24" i="1"/>
  <c r="N25" i="1"/>
  <c r="O25" i="1"/>
  <c r="P25" i="1"/>
  <c r="Q25" i="1"/>
  <c r="R25" i="1"/>
  <c r="S25" i="1"/>
  <c r="T25" i="1"/>
  <c r="U25" i="1"/>
  <c r="V25" i="1"/>
  <c r="W25" i="1"/>
  <c r="X25" i="1"/>
  <c r="Y25" i="1"/>
  <c r="Z25" i="1"/>
  <c r="AA25" i="1"/>
  <c r="AB25" i="1"/>
  <c r="AC25" i="1"/>
  <c r="AD25" i="1"/>
  <c r="AE25" i="1"/>
  <c r="AF25" i="1"/>
  <c r="AG25" i="1"/>
  <c r="AH25" i="1"/>
  <c r="AI25" i="1"/>
  <c r="AJ25" i="1"/>
  <c r="AK25" i="1"/>
  <c r="AL25" i="1"/>
  <c r="AM25" i="1"/>
  <c r="AN25" i="1"/>
  <c r="AO25" i="1"/>
  <c r="AP25" i="1"/>
  <c r="AQ25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AH26" i="1"/>
  <c r="AI26" i="1"/>
  <c r="AJ26" i="1"/>
  <c r="AK26" i="1"/>
  <c r="AL26" i="1"/>
  <c r="AM26" i="1"/>
  <c r="AN26" i="1"/>
  <c r="AO26" i="1"/>
  <c r="AP26" i="1"/>
  <c r="AQ26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F27" i="1"/>
  <c r="AG27" i="1"/>
  <c r="AH27" i="1"/>
  <c r="AI27" i="1"/>
  <c r="AJ27" i="1"/>
  <c r="AK27" i="1"/>
  <c r="AL27" i="1"/>
  <c r="AM27" i="1"/>
  <c r="AN27" i="1"/>
  <c r="AO27" i="1"/>
  <c r="AP27" i="1"/>
  <c r="AQ27" i="1"/>
  <c r="N28" i="1"/>
  <c r="O28" i="1"/>
  <c r="P28" i="1"/>
  <c r="Q28" i="1"/>
  <c r="R28" i="1"/>
  <c r="S28" i="1"/>
  <c r="T28" i="1"/>
  <c r="U28" i="1"/>
  <c r="V28" i="1"/>
  <c r="W28" i="1"/>
  <c r="X28" i="1"/>
  <c r="Y28" i="1"/>
  <c r="Z28" i="1"/>
  <c r="AA28" i="1"/>
  <c r="AB28" i="1"/>
  <c r="AC28" i="1"/>
  <c r="AD28" i="1"/>
  <c r="AE28" i="1"/>
  <c r="AF28" i="1"/>
  <c r="AG28" i="1"/>
  <c r="AH28" i="1"/>
  <c r="AI28" i="1"/>
  <c r="AJ28" i="1"/>
  <c r="AK28" i="1"/>
  <c r="AL28" i="1"/>
  <c r="AM28" i="1"/>
  <c r="AN28" i="1"/>
  <c r="AO28" i="1"/>
  <c r="AP28" i="1"/>
  <c r="AQ28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P29" i="1"/>
  <c r="AQ29" i="1"/>
  <c r="N30" i="1"/>
  <c r="O30" i="1"/>
  <c r="P30" i="1"/>
  <c r="Q30" i="1"/>
  <c r="R30" i="1"/>
  <c r="S30" i="1"/>
  <c r="T30" i="1"/>
  <c r="U30" i="1"/>
  <c r="V30" i="1"/>
  <c r="W30" i="1"/>
  <c r="X30" i="1"/>
  <c r="Y30" i="1"/>
  <c r="Z30" i="1"/>
  <c r="AA30" i="1"/>
  <c r="AB30" i="1"/>
  <c r="AC30" i="1"/>
  <c r="AD30" i="1"/>
  <c r="AE30" i="1"/>
  <c r="AF30" i="1"/>
  <c r="AG30" i="1"/>
  <c r="AH30" i="1"/>
  <c r="AI30" i="1"/>
  <c r="AJ30" i="1"/>
  <c r="AK30" i="1"/>
  <c r="AL30" i="1"/>
  <c r="AM30" i="1"/>
  <c r="AN30" i="1"/>
  <c r="AO30" i="1"/>
  <c r="AP30" i="1"/>
  <c r="AQ30" i="1"/>
  <c r="N31" i="1"/>
  <c r="O31" i="1"/>
  <c r="P31" i="1"/>
  <c r="Q31" i="1"/>
  <c r="R31" i="1"/>
  <c r="S31" i="1"/>
  <c r="T31" i="1"/>
  <c r="U31" i="1"/>
  <c r="V31" i="1"/>
  <c r="W31" i="1"/>
  <c r="X31" i="1"/>
  <c r="Y31" i="1"/>
  <c r="Z31" i="1"/>
  <c r="AA31" i="1"/>
  <c r="AB31" i="1"/>
  <c r="AC31" i="1"/>
  <c r="AD31" i="1"/>
  <c r="AE31" i="1"/>
  <c r="AF31" i="1"/>
  <c r="AG31" i="1"/>
  <c r="AH31" i="1"/>
  <c r="AI31" i="1"/>
  <c r="AJ31" i="1"/>
  <c r="AK31" i="1"/>
  <c r="AL31" i="1"/>
  <c r="AM31" i="1"/>
  <c r="AN31" i="1"/>
  <c r="AO31" i="1"/>
  <c r="AP31" i="1"/>
  <c r="AQ31" i="1"/>
  <c r="N32" i="1"/>
  <c r="O32" i="1"/>
  <c r="P32" i="1"/>
  <c r="Q32" i="1"/>
  <c r="R32" i="1"/>
  <c r="S32" i="1"/>
  <c r="T32" i="1"/>
  <c r="U32" i="1"/>
  <c r="V32" i="1"/>
  <c r="W32" i="1"/>
  <c r="X32" i="1"/>
  <c r="Y32" i="1"/>
  <c r="Z32" i="1"/>
  <c r="AA32" i="1"/>
  <c r="AB32" i="1"/>
  <c r="AC32" i="1"/>
  <c r="AD32" i="1"/>
  <c r="AE32" i="1"/>
  <c r="AF32" i="1"/>
  <c r="AG32" i="1"/>
  <c r="AH32" i="1"/>
  <c r="AI32" i="1"/>
  <c r="AJ32" i="1"/>
  <c r="AK32" i="1"/>
  <c r="AL32" i="1"/>
  <c r="AM32" i="1"/>
  <c r="AN32" i="1"/>
  <c r="AO32" i="1"/>
  <c r="AP32" i="1"/>
  <c r="AQ32" i="1"/>
  <c r="L24" i="1"/>
  <c r="M24" i="1" s="1"/>
  <c r="K6" i="1"/>
  <c r="N6" i="1"/>
  <c r="O24" i="1" s="1"/>
  <c r="O6" i="1"/>
  <c r="R6" i="1"/>
  <c r="Q24" i="1" s="1"/>
  <c r="S6" i="1"/>
  <c r="V6" i="1"/>
  <c r="R24" i="1" s="1"/>
  <c r="W6" i="1"/>
  <c r="Z6" i="1"/>
  <c r="T24" i="1" s="1"/>
  <c r="AA6" i="1"/>
  <c r="AD6" i="1"/>
  <c r="W24" i="1" s="1"/>
  <c r="AE6" i="1"/>
  <c r="AH6" i="1"/>
  <c r="X24" i="1" s="1"/>
  <c r="AI6" i="1"/>
  <c r="AL6" i="1"/>
  <c r="AA24" i="1" s="1"/>
  <c r="AM6" i="1"/>
  <c r="AP6" i="1"/>
  <c r="AB24" i="1" s="1"/>
  <c r="AQ6" i="1"/>
  <c r="AT6" i="1"/>
  <c r="AD24" i="1" s="1"/>
  <c r="AU6" i="1"/>
  <c r="AX6" i="1"/>
  <c r="AF24" i="1" s="1"/>
  <c r="AY6" i="1"/>
  <c r="BC6" i="1"/>
  <c r="BF6" i="1"/>
  <c r="AI24" i="1" s="1"/>
  <c r="BG6" i="1"/>
  <c r="BJ6" i="1"/>
  <c r="AK24" i="1" s="1"/>
  <c r="BK6" i="1"/>
  <c r="BN6" i="1"/>
  <c r="AM24" i="1" s="1"/>
  <c r="BO6" i="1"/>
  <c r="BR6" i="1"/>
  <c r="AN24" i="1" s="1"/>
  <c r="BS6" i="1"/>
  <c r="BV6" i="1"/>
  <c r="AP24" i="1" s="1"/>
  <c r="BW6" i="1"/>
  <c r="K7" i="1"/>
  <c r="N7" i="1"/>
  <c r="O7" i="1"/>
  <c r="R7" i="1"/>
  <c r="S7" i="1"/>
  <c r="V7" i="1"/>
  <c r="W7" i="1"/>
  <c r="Z7" i="1"/>
  <c r="AA7" i="1"/>
  <c r="AD7" i="1"/>
  <c r="AE7" i="1"/>
  <c r="AH7" i="1"/>
  <c r="AI7" i="1"/>
  <c r="AL7" i="1"/>
  <c r="AM7" i="1"/>
  <c r="AP7" i="1"/>
  <c r="AQ7" i="1"/>
  <c r="AT7" i="1"/>
  <c r="AU7" i="1"/>
  <c r="AX7" i="1"/>
  <c r="AY7" i="1"/>
  <c r="BC7" i="1"/>
  <c r="BF7" i="1"/>
  <c r="BG7" i="1"/>
  <c r="BJ7" i="1"/>
  <c r="BK7" i="1"/>
  <c r="BN7" i="1"/>
  <c r="BO7" i="1"/>
  <c r="BR7" i="1"/>
  <c r="BS7" i="1"/>
  <c r="BZ7" i="1" s="1"/>
  <c r="BV7" i="1"/>
  <c r="BW7" i="1"/>
  <c r="K8" i="1"/>
  <c r="N8" i="1"/>
  <c r="O8" i="1"/>
  <c r="R8" i="1"/>
  <c r="S8" i="1"/>
  <c r="V8" i="1"/>
  <c r="W8" i="1"/>
  <c r="Z8" i="1"/>
  <c r="AA8" i="1"/>
  <c r="AD8" i="1"/>
  <c r="AE8" i="1"/>
  <c r="AH8" i="1"/>
  <c r="AI8" i="1"/>
  <c r="AL8" i="1"/>
  <c r="AM8" i="1"/>
  <c r="AP8" i="1"/>
  <c r="AQ8" i="1"/>
  <c r="AT8" i="1"/>
  <c r="AU8" i="1"/>
  <c r="AX8" i="1"/>
  <c r="AY8" i="1"/>
  <c r="BC8" i="1"/>
  <c r="BF8" i="1"/>
  <c r="BG8" i="1"/>
  <c r="BJ8" i="1"/>
  <c r="BK8" i="1"/>
  <c r="BN8" i="1"/>
  <c r="BO8" i="1"/>
  <c r="BR8" i="1"/>
  <c r="BS8" i="1"/>
  <c r="BV8" i="1"/>
  <c r="BW8" i="1"/>
  <c r="K9" i="1"/>
  <c r="N9" i="1"/>
  <c r="O9" i="1"/>
  <c r="R9" i="1"/>
  <c r="S9" i="1"/>
  <c r="V9" i="1"/>
  <c r="W9" i="1"/>
  <c r="Z9" i="1"/>
  <c r="AA9" i="1"/>
  <c r="AD9" i="1"/>
  <c r="AE9" i="1"/>
  <c r="AH9" i="1"/>
  <c r="AI9" i="1"/>
  <c r="AL9" i="1"/>
  <c r="AM9" i="1"/>
  <c r="AP9" i="1"/>
  <c r="AQ9" i="1"/>
  <c r="AT9" i="1"/>
  <c r="AU9" i="1"/>
  <c r="AX9" i="1"/>
  <c r="AY9" i="1"/>
  <c r="BC9" i="1"/>
  <c r="BF9" i="1"/>
  <c r="BG9" i="1"/>
  <c r="BJ9" i="1"/>
  <c r="BK9" i="1"/>
  <c r="BN9" i="1"/>
  <c r="BO9" i="1"/>
  <c r="BR9" i="1"/>
  <c r="BS9" i="1"/>
  <c r="BV9" i="1"/>
  <c r="BW9" i="1"/>
  <c r="K10" i="1"/>
  <c r="N10" i="1"/>
  <c r="O10" i="1"/>
  <c r="R10" i="1"/>
  <c r="S10" i="1"/>
  <c r="V10" i="1"/>
  <c r="W10" i="1"/>
  <c r="Z10" i="1"/>
  <c r="AA10" i="1"/>
  <c r="AD10" i="1"/>
  <c r="AE10" i="1"/>
  <c r="AH10" i="1"/>
  <c r="AI10" i="1"/>
  <c r="AL10" i="1"/>
  <c r="AM10" i="1"/>
  <c r="AP10" i="1"/>
  <c r="AQ10" i="1"/>
  <c r="AT10" i="1"/>
  <c r="AU10" i="1"/>
  <c r="AX10" i="1"/>
  <c r="AY10" i="1"/>
  <c r="BC10" i="1"/>
  <c r="BF10" i="1"/>
  <c r="BG10" i="1"/>
  <c r="BJ10" i="1"/>
  <c r="BK10" i="1"/>
  <c r="BN10" i="1"/>
  <c r="BO10" i="1"/>
  <c r="BR10" i="1"/>
  <c r="BS10" i="1"/>
  <c r="BV10" i="1"/>
  <c r="BW10" i="1"/>
  <c r="K11" i="1"/>
  <c r="N11" i="1"/>
  <c r="O11" i="1"/>
  <c r="R11" i="1"/>
  <c r="S11" i="1"/>
  <c r="V11" i="1"/>
  <c r="W11" i="1"/>
  <c r="Z11" i="1"/>
  <c r="AA11" i="1"/>
  <c r="AD11" i="1"/>
  <c r="AE11" i="1"/>
  <c r="AH11" i="1"/>
  <c r="AI11" i="1"/>
  <c r="AL11" i="1"/>
  <c r="AM11" i="1"/>
  <c r="AP11" i="1"/>
  <c r="AQ11" i="1"/>
  <c r="AT11" i="1"/>
  <c r="AU11" i="1"/>
  <c r="AX11" i="1"/>
  <c r="AY11" i="1"/>
  <c r="BC11" i="1"/>
  <c r="BF11" i="1"/>
  <c r="BG11" i="1"/>
  <c r="BJ11" i="1"/>
  <c r="BK11" i="1"/>
  <c r="BN11" i="1"/>
  <c r="BO11" i="1"/>
  <c r="BR11" i="1"/>
  <c r="BS11" i="1"/>
  <c r="BZ11" i="1" s="1"/>
  <c r="BV11" i="1"/>
  <c r="BW11" i="1"/>
  <c r="K12" i="1"/>
  <c r="N12" i="1"/>
  <c r="O12" i="1"/>
  <c r="R12" i="1"/>
  <c r="S12" i="1"/>
  <c r="V12" i="1"/>
  <c r="W12" i="1"/>
  <c r="Z12" i="1"/>
  <c r="AA12" i="1"/>
  <c r="AD12" i="1"/>
  <c r="AE12" i="1"/>
  <c r="AH12" i="1"/>
  <c r="AI12" i="1"/>
  <c r="AL12" i="1"/>
  <c r="AM12" i="1"/>
  <c r="AP12" i="1"/>
  <c r="AQ12" i="1"/>
  <c r="AT12" i="1"/>
  <c r="AU12" i="1"/>
  <c r="AX12" i="1"/>
  <c r="AY12" i="1"/>
  <c r="BC12" i="1"/>
  <c r="BF12" i="1"/>
  <c r="BG12" i="1"/>
  <c r="BJ12" i="1"/>
  <c r="BK12" i="1"/>
  <c r="BN12" i="1"/>
  <c r="BO12" i="1"/>
  <c r="BR12" i="1"/>
  <c r="BS12" i="1"/>
  <c r="BV12" i="1"/>
  <c r="BW12" i="1"/>
  <c r="K13" i="1"/>
  <c r="N13" i="1"/>
  <c r="O13" i="1"/>
  <c r="R13" i="1"/>
  <c r="S13" i="1"/>
  <c r="V13" i="1"/>
  <c r="W13" i="1"/>
  <c r="Z13" i="1"/>
  <c r="AA13" i="1"/>
  <c r="AD13" i="1"/>
  <c r="AE13" i="1"/>
  <c r="AH13" i="1"/>
  <c r="AI13" i="1"/>
  <c r="AL13" i="1"/>
  <c r="AM13" i="1"/>
  <c r="AP13" i="1"/>
  <c r="AQ13" i="1"/>
  <c r="AT13" i="1"/>
  <c r="AU13" i="1"/>
  <c r="AX13" i="1"/>
  <c r="AY13" i="1"/>
  <c r="BC13" i="1"/>
  <c r="BF13" i="1"/>
  <c r="BG13" i="1"/>
  <c r="BJ13" i="1"/>
  <c r="BK13" i="1"/>
  <c r="BN13" i="1"/>
  <c r="BO13" i="1"/>
  <c r="BR13" i="1"/>
  <c r="BS13" i="1"/>
  <c r="BV13" i="1"/>
  <c r="BW13" i="1"/>
  <c r="K14" i="1"/>
  <c r="N14" i="1"/>
  <c r="O14" i="1"/>
  <c r="R14" i="1"/>
  <c r="S14" i="1"/>
  <c r="V14" i="1"/>
  <c r="W14" i="1"/>
  <c r="Z14" i="1"/>
  <c r="AA14" i="1"/>
  <c r="AD14" i="1"/>
  <c r="AE14" i="1"/>
  <c r="AH14" i="1"/>
  <c r="AI14" i="1"/>
  <c r="AL14" i="1"/>
  <c r="AM14" i="1"/>
  <c r="AP14" i="1"/>
  <c r="AQ14" i="1"/>
  <c r="AT14" i="1"/>
  <c r="AU14" i="1"/>
  <c r="AX14" i="1"/>
  <c r="AY14" i="1"/>
  <c r="BC14" i="1"/>
  <c r="BF14" i="1"/>
  <c r="BG14" i="1"/>
  <c r="BJ14" i="1"/>
  <c r="BK14" i="1"/>
  <c r="BN14" i="1"/>
  <c r="BO14" i="1"/>
  <c r="BR14" i="1"/>
  <c r="BS14" i="1"/>
  <c r="BV14" i="1"/>
  <c r="BW14" i="1"/>
  <c r="K15" i="1"/>
  <c r="N15" i="1"/>
  <c r="O15" i="1"/>
  <c r="R15" i="1"/>
  <c r="S15" i="1"/>
  <c r="V15" i="1"/>
  <c r="W15" i="1"/>
  <c r="Z15" i="1"/>
  <c r="AA15" i="1"/>
  <c r="AD15" i="1"/>
  <c r="AE15" i="1"/>
  <c r="AH15" i="1"/>
  <c r="AI15" i="1"/>
  <c r="AL15" i="1"/>
  <c r="AM15" i="1"/>
  <c r="AP15" i="1"/>
  <c r="AQ15" i="1"/>
  <c r="AT15" i="1"/>
  <c r="AU15" i="1"/>
  <c r="AX15" i="1"/>
  <c r="AY15" i="1"/>
  <c r="BC15" i="1"/>
  <c r="BF15" i="1"/>
  <c r="BG15" i="1"/>
  <c r="BJ15" i="1"/>
  <c r="BK15" i="1"/>
  <c r="BN15" i="1"/>
  <c r="BO15" i="1"/>
  <c r="BR15" i="1"/>
  <c r="BS15" i="1"/>
  <c r="BZ15" i="1" s="1"/>
  <c r="BV15" i="1"/>
  <c r="BW15" i="1"/>
  <c r="AN23" i="1"/>
  <c r="AL23" i="1"/>
  <c r="AP23" i="1"/>
  <c r="BV5" i="1"/>
  <c r="AJ23" i="1"/>
  <c r="AF23" i="1"/>
  <c r="AB23" i="1"/>
  <c r="X23" i="1"/>
  <c r="T23" i="1"/>
  <c r="BR5" i="1"/>
  <c r="BN5" i="1"/>
  <c r="BJ5" i="1"/>
  <c r="BF5" i="1"/>
  <c r="AH23" i="1" s="1"/>
  <c r="AX5" i="1"/>
  <c r="AT5" i="1"/>
  <c r="AD23" i="1" s="1"/>
  <c r="AP5" i="1"/>
  <c r="AL5" i="1"/>
  <c r="Z23" i="1" s="1"/>
  <c r="AH5" i="1"/>
  <c r="AD5" i="1"/>
  <c r="V23" i="1" s="1"/>
  <c r="Z5" i="1"/>
  <c r="BW5" i="1"/>
  <c r="BS5" i="1"/>
  <c r="BO5" i="1"/>
  <c r="BK5" i="1"/>
  <c r="BG5" i="1"/>
  <c r="BC5" i="1"/>
  <c r="BA5" i="1"/>
  <c r="AY5" i="1"/>
  <c r="AU5" i="1"/>
  <c r="AQ5" i="1"/>
  <c r="AM5" i="1"/>
  <c r="AI5" i="1"/>
  <c r="AE5" i="1"/>
  <c r="AA5" i="1"/>
  <c r="W5" i="1"/>
  <c r="S5" i="1"/>
  <c r="BY6" i="1"/>
  <c r="BY7" i="1"/>
  <c r="BY8" i="1"/>
  <c r="BY9" i="1"/>
  <c r="BY10" i="1"/>
  <c r="BY11" i="1"/>
  <c r="BY12" i="1"/>
  <c r="BY13" i="1"/>
  <c r="BY14" i="1"/>
  <c r="BY15" i="1"/>
  <c r="BY5" i="1"/>
  <c r="J5" i="1"/>
  <c r="AQ24" i="1" l="1"/>
  <c r="AL24" i="1"/>
  <c r="AJ24" i="1"/>
  <c r="AH24" i="1"/>
  <c r="BZ13" i="1"/>
  <c r="BZ9" i="1"/>
  <c r="AG24" i="1"/>
  <c r="AE24" i="1"/>
  <c r="AC24" i="1"/>
  <c r="Y24" i="1"/>
  <c r="U24" i="1"/>
  <c r="S24" i="1"/>
  <c r="N24" i="1"/>
  <c r="BZ12" i="1"/>
  <c r="BZ8" i="1"/>
  <c r="BZ14" i="1"/>
  <c r="BZ10" i="1"/>
  <c r="BZ6" i="1"/>
  <c r="V5" i="1"/>
  <c r="R23" i="1" s="1"/>
  <c r="L23" i="1" l="1"/>
  <c r="M23" i="1" s="1"/>
  <c r="AM23" i="1" l="1"/>
  <c r="AO23" i="1"/>
  <c r="AI23" i="1"/>
  <c r="AE23" i="1"/>
  <c r="AA23" i="1"/>
  <c r="W23" i="1"/>
  <c r="S23" i="1"/>
  <c r="AK23" i="1"/>
  <c r="AG23" i="1"/>
  <c r="AC23" i="1"/>
  <c r="Y23" i="1"/>
  <c r="U23" i="1"/>
  <c r="O5" i="1"/>
  <c r="R5" i="1"/>
  <c r="N5" i="1"/>
  <c r="K5" i="1"/>
  <c r="BZ5" i="1" l="1"/>
  <c r="Q23" i="1"/>
  <c r="P23" i="1"/>
  <c r="O23" i="1"/>
  <c r="AQ23" i="1" s="1"/>
  <c r="N23" i="1"/>
</calcChain>
</file>

<file path=xl/comments1.xml><?xml version="1.0" encoding="utf-8"?>
<comments xmlns="http://schemas.openxmlformats.org/spreadsheetml/2006/main">
  <authors>
    <author>mariamolina</author>
  </authors>
  <commentList>
    <comment ref="AY3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(Indicar en que Establecimiento NOMBRE y CODIGO DEIS  se registra prestación y que tipo de prestaciones  se registran en  producción como comentario por cada profesional)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Validado por RRHH </t>
        </r>
      </text>
    </comment>
    <comment ref="J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Total de horas contratadas debe coincidir con total programado. De realizar prestaciones en distintos programas o especialidades, se debe desagregar y la sumatoria debe ser igual al total horario contratado. De realizar actividades que registra prestaciones en establecimiento distinto al contratado debe especificar que prestación y en que establecimiento se tributa la produccion para validar dato de horario total programado contratado.</t>
        </r>
      </text>
    </comment>
    <comment ref="C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Nombre completo
</t>
        </r>
      </text>
    </comment>
    <comment ref="D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ambos apellidos
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M22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Dividir total de días por 5 (días habiles semana)
</t>
        </r>
      </text>
    </comment>
  </commentList>
</comments>
</file>

<file path=xl/sharedStrings.xml><?xml version="1.0" encoding="utf-8"?>
<sst xmlns="http://schemas.openxmlformats.org/spreadsheetml/2006/main" count="256" uniqueCount="172">
  <si>
    <t>PROGRAMACIÓN SEMANAL</t>
  </si>
  <si>
    <t>Distribución Semanal de Actividades Clinicas y Administrativas por Profesional</t>
  </si>
  <si>
    <t>PROCEDIMIENTOS</t>
  </si>
  <si>
    <t>CONSULTAS ABREVIADAS</t>
  </si>
  <si>
    <t xml:space="preserve">Ley </t>
  </si>
  <si>
    <t>Hrs Semanales contratadas</t>
  </si>
  <si>
    <t>Hrs          Semanales Programadas</t>
  </si>
  <si>
    <t>% hrs.</t>
  </si>
  <si>
    <t>Hrs /semana</t>
  </si>
  <si>
    <t xml:space="preserve">Nº Pacientes Semanales      </t>
  </si>
  <si>
    <t>Nº Pacientes Semanales</t>
  </si>
  <si>
    <t>PRODUCCIÓN ANUAL</t>
  </si>
  <si>
    <t>Dias de Congreso o capacitación</t>
  </si>
  <si>
    <t>Total días no trabajados</t>
  </si>
  <si>
    <t>Dias Anuales</t>
  </si>
  <si>
    <t>En Dias Anuales</t>
  </si>
  <si>
    <t>En Semanas Anuales</t>
  </si>
  <si>
    <t xml:space="preserve">Observaciones (registrar si es Liberado de Guardia /PAO) </t>
  </si>
  <si>
    <t>Nº consultas ambulatorias Control descontando dias FL, Cap y PA</t>
  </si>
  <si>
    <t>Nº consultas ambulatorias Nuevas descontando dias FL, Cap y PA</t>
  </si>
  <si>
    <t>CIRUGIA MAYOR</t>
  </si>
  <si>
    <t>CIRUGIA MENOR</t>
  </si>
  <si>
    <t>CONSULTA  NUEVA</t>
  </si>
  <si>
    <t>CONSULTA CONTROL</t>
  </si>
  <si>
    <t>VISITA A SALA O ENLACE</t>
  </si>
  <si>
    <t>HORARIO COLACIÓN</t>
  </si>
  <si>
    <t>Dias de Permisos Administrativo</t>
  </si>
  <si>
    <t>Feriados Legales</t>
  </si>
  <si>
    <t xml:space="preserve">Nº Consultas  Nuevas            </t>
  </si>
  <si>
    <t xml:space="preserve">Nº Consultas Control           </t>
  </si>
  <si>
    <t>N° Cirugías Menores</t>
  </si>
  <si>
    <t>N° Cirugías Mayor Ambulatoria</t>
  </si>
  <si>
    <t>N° Consultas Abreviadas</t>
  </si>
  <si>
    <t>N° Visitas a sala o Enlace</t>
  </si>
  <si>
    <t>ACTIVIDADES ADMINISTRATIVAS Y REUNIONES CLINICAS</t>
  </si>
  <si>
    <t>Nº Cirugías Menores Anuales descontando dias FL, Cap y PA</t>
  </si>
  <si>
    <t xml:space="preserve">Nº Cirugías   Menores Anuales            </t>
  </si>
  <si>
    <t xml:space="preserve">Nº Cirugías   Mayor Ambulatoria Anuales            </t>
  </si>
  <si>
    <t>Nº Cirugías Mayor Ambulatoria  descontando dias FL, Cap y PA</t>
  </si>
  <si>
    <t xml:space="preserve">Nº Visita a Sala o Enlace Anuales            </t>
  </si>
  <si>
    <t>Nº Visitas a sala o Enlace  descontando dias FL, Cap y PA</t>
  </si>
  <si>
    <t xml:space="preserve">Nº Consultas abreviadas Anuales            </t>
  </si>
  <si>
    <t>Nº Consultas abreviadas descontando dias FL, Cap y PA</t>
  </si>
  <si>
    <t xml:space="preserve">Nº Comites Anuales            </t>
  </si>
  <si>
    <t>Nº Comites  descontando dias FL, Cap y PA</t>
  </si>
  <si>
    <t xml:space="preserve">N° Comité </t>
  </si>
  <si>
    <t>COMITÉ</t>
  </si>
  <si>
    <t>CONSULTORIA</t>
  </si>
  <si>
    <t>N° Consultorias</t>
  </si>
  <si>
    <t xml:space="preserve">Nº Consultorias Anuales            </t>
  </si>
  <si>
    <t>Nº Consultorias descontando dias FL, Cap y PA</t>
  </si>
  <si>
    <t>Especialidad SIS</t>
  </si>
  <si>
    <t>RUT</t>
  </si>
  <si>
    <t>Nombres</t>
  </si>
  <si>
    <t>Apellidos</t>
  </si>
  <si>
    <t>DV</t>
  </si>
  <si>
    <t>N° Consultas Telemedicina sincronica</t>
  </si>
  <si>
    <t>N° Consultas Telemedicina asincronica</t>
  </si>
  <si>
    <t xml:space="preserve">Nº Consultas Telemedicina Sincronica Anuales            </t>
  </si>
  <si>
    <t>Nº Consultas Telemedicina Sincronica descontando dias FL, Cap y PA</t>
  </si>
  <si>
    <t xml:space="preserve">Nº Consultas Telemedicina Asincronica Anuales            </t>
  </si>
  <si>
    <t>Nº Consultas Telemedicina Asincronica descontando dias FL, Cap y PA</t>
  </si>
  <si>
    <t>TELEMEDICINA SINCRONICA</t>
  </si>
  <si>
    <t>TELEMEDICINA ASINCRONICA</t>
  </si>
  <si>
    <t>PROCEDIMIENTO 1 (Nombrar)</t>
  </si>
  <si>
    <t>PROCEDIMIENTO 2 (Nombrar)</t>
  </si>
  <si>
    <t>PROCEDIMIENTO 3 (Nombrar)</t>
  </si>
  <si>
    <t xml:space="preserve"> Programa  o especialidad Agenda </t>
  </si>
  <si>
    <t xml:space="preserve"> Programa  o especialidad  Agenda</t>
  </si>
  <si>
    <t xml:space="preserve">DESCUENTOS LEGALES:  Feriados Legales (acumulados para el año en curso), Permisos Administrativos (según ley y proporcionalidad horaria por contrato) y Capacitación (6 días) </t>
  </si>
  <si>
    <t>N° Procedimientos  1</t>
  </si>
  <si>
    <t>Nº Procedimientos 1  descontando dias FL, Cap y PA</t>
  </si>
  <si>
    <t xml:space="preserve">RONDAS </t>
  </si>
  <si>
    <t>Rend</t>
  </si>
  <si>
    <t xml:space="preserve">N° Procedimientos 2  </t>
  </si>
  <si>
    <t xml:space="preserve">N° Procedimientos 3 </t>
  </si>
  <si>
    <t xml:space="preserve">CIRUGIA HOSPITALIZADO </t>
  </si>
  <si>
    <t>CIRUGIA  AMBULATORIA</t>
  </si>
  <si>
    <t>CONSULTAS</t>
  </si>
  <si>
    <t>CIRUGÍA  MENOR</t>
  </si>
  <si>
    <t>TELEMEDICINA</t>
  </si>
  <si>
    <t>TELEMEDICINA HOSPITALIZADOS</t>
  </si>
  <si>
    <t>ANESTESIOLOGÍA</t>
  </si>
  <si>
    <t xml:space="preserve">CARDIOLOGÍA </t>
  </si>
  <si>
    <t>CARDIOLOGÍA PEDIÁTRICA</t>
  </si>
  <si>
    <t>CIRUGÍA CARDIOVASCULAR</t>
  </si>
  <si>
    <t>CIRUGÍA DE CABEZA, CUELLO Y MAXILOFACIAL</t>
  </si>
  <si>
    <t>CIRUGÍA DIGESTIVA ALTA</t>
  </si>
  <si>
    <t>CIRUGÍA GENERAL</t>
  </si>
  <si>
    <t>CIRUGÍA PEDIÁTRICA</t>
  </si>
  <si>
    <t>CIRUGÍA PLÁSTICA Y REPARADORA</t>
  </si>
  <si>
    <t>CIRUGÍA PLÁSTICA Y REPARADORA PEDIÁTRICA</t>
  </si>
  <si>
    <t>CIRUGÍA TÓRAX</t>
  </si>
  <si>
    <t>CIRUGÍA VASCULAR PERIFÉRICA</t>
  </si>
  <si>
    <t>COLOPROCTOLOGÍA (CIRUGIA DIGESTIVA BAJA)</t>
  </si>
  <si>
    <t>DERMATOLOGÍA</t>
  </si>
  <si>
    <t>DIABETOLOGÍA</t>
  </si>
  <si>
    <t>ENDOCRINOLOGÍA ADULTO</t>
  </si>
  <si>
    <t>ENDOCRINOLOGÍA PEDIÁTRICA</t>
  </si>
  <si>
    <t>ENFERMEDAD RESPIRATORIA DE ADULTO (BRONCOPULMONAR)</t>
  </si>
  <si>
    <t>ENFERMEDAD RESPIRATORIA PEDIÁTRICA (BRONCOPULMONAR INFANTIL)</t>
  </si>
  <si>
    <t>GASTROENTEROLOGÍA ADULTO</t>
  </si>
  <si>
    <t>GASTROENTEROLOGÍA PEDIÁTRICA</t>
  </si>
  <si>
    <t>GENÉTICA CLÍNICA</t>
  </si>
  <si>
    <t>GERIATRÍA</t>
  </si>
  <si>
    <t>GINECOLOGÍA</t>
  </si>
  <si>
    <t>GINECOLOGÍA PEDIÁTRICA Y DE LA ADOLESCENCIA</t>
  </si>
  <si>
    <t>HEMATOLOGÍA</t>
  </si>
  <si>
    <t>HEMATO-ONCOLOGÍA INFANTIL</t>
  </si>
  <si>
    <t>INFECTOLOGÍA</t>
  </si>
  <si>
    <t>INFECTOLOGÍA PEDIÁTRICA</t>
  </si>
  <si>
    <t>INMUNOLOGÍA</t>
  </si>
  <si>
    <t>MEDICINA FAMILIAR</t>
  </si>
  <si>
    <t>MEDICINA FAMILIAR DEL NIÑO</t>
  </si>
  <si>
    <t>MEDICINA FÍSICA Y REHABILITACIÓN ADULTO (FISIATRÍA ADULTO)</t>
  </si>
  <si>
    <t>MEDICINA FÍSICA Y REHABILITACIÓN PEDIÁTRICA (FISIATRÍA PEDIÁTRICA)</t>
  </si>
  <si>
    <t>MEDICINA INTERNA</t>
  </si>
  <si>
    <t>MEDICINAL OCUPACIONAL (SALUD DEL PERSONAL)</t>
  </si>
  <si>
    <t>NEFROLOGÍA ADULTO</t>
  </si>
  <si>
    <t>NEFROLOGÍA PEDIÁTRICA</t>
  </si>
  <si>
    <t>NEONATOLOGÍA</t>
  </si>
  <si>
    <t>NEUROCIRUGÍA</t>
  </si>
  <si>
    <t>NEUROLOGÍA ADULTO</t>
  </si>
  <si>
    <t>NEUROLOGÍA PEDIÁTRICA</t>
  </si>
  <si>
    <t>NUTRICIÓN CLÍNICA</t>
  </si>
  <si>
    <t>NUTRIÓLOGO PEDIÁTRICO</t>
  </si>
  <si>
    <t>OBSTETRICIA</t>
  </si>
  <si>
    <t>OFTALMOLOGÍA</t>
  </si>
  <si>
    <t>ONCOLOGÍA MÉDICA</t>
  </si>
  <si>
    <t>OTORRINOLARINGOLOGÍA</t>
  </si>
  <si>
    <t>PEDIATRÍA</t>
  </si>
  <si>
    <t>PSIQUIATRÍA</t>
  </si>
  <si>
    <t>PSIQUIATRÍA PEDIÁTRICA Y DE LA ADOLESCENCIA</t>
  </si>
  <si>
    <t>RADIOTERAPIA ONCOLÓGICA</t>
  </si>
  <si>
    <t>REUMATOLOGÍA</t>
  </si>
  <si>
    <t>REUMATOLOGÍA PEDIÁTRICA</t>
  </si>
  <si>
    <t>TRAUMATOLOGÍA Y ORTOPEDIA</t>
  </si>
  <si>
    <t>TRAUMATOLOGÍA Y ORTOPEDIA PEDIÁTRICA</t>
  </si>
  <si>
    <t>UROLOGÍA</t>
  </si>
  <si>
    <t>UROLOGÍA PEDIÁTRICA</t>
  </si>
  <si>
    <t>Nº Procedimientos 2 descontando dias FL, Cap y PA</t>
  </si>
  <si>
    <t>Nº Procedimientos  3 descontando dias FL, Cap y PA</t>
  </si>
  <si>
    <t>N° Cirugías Mayor Hospitalizado</t>
  </si>
  <si>
    <t xml:space="preserve">Nº consultas ambulatorias Nuevas   anual  </t>
  </si>
  <si>
    <t>Nº consultas ambulatorias Control anual</t>
  </si>
  <si>
    <t>Nº Procedimiento 1 anual</t>
  </si>
  <si>
    <t>Nº Procedimientos  2 anual</t>
  </si>
  <si>
    <t>Nº Procedimientos   3 anual</t>
  </si>
  <si>
    <t xml:space="preserve">Nº Cirugías   Menores Anual            </t>
  </si>
  <si>
    <t>N° Consultas Telemedicina hospitalizado</t>
  </si>
  <si>
    <t xml:space="preserve">Nº Consultas Telemedicina Hospitalizado Anuales            </t>
  </si>
  <si>
    <t>ESPECIALIDADES MÉDICAS PROGRAMACIÓN ACTIVIDADES ANUALES</t>
  </si>
  <si>
    <t xml:space="preserve">Nº Total de Consultas  Nuevas            </t>
  </si>
  <si>
    <t>N° Horas Total Consultas Control</t>
  </si>
  <si>
    <t>N° Horas Total Procedimientos  1</t>
  </si>
  <si>
    <t>N° Horas Total asignadas a Consultas Nuevas</t>
  </si>
  <si>
    <t>N° Horas Total Procedimientos  2</t>
  </si>
  <si>
    <t>N° Horas Total Procedimientos  3</t>
  </si>
  <si>
    <t>N° Horas Total Cirugías Menores</t>
  </si>
  <si>
    <t>N° Horas Total Cirugías Mayor Hospitalizado</t>
  </si>
  <si>
    <t>N° Horas Total Cirugías Mayor Ambulatoria</t>
  </si>
  <si>
    <t>N° Horas Total Visitas a sala o Enlace</t>
  </si>
  <si>
    <t>N° Horas Total Consultas Abreviadas</t>
  </si>
  <si>
    <t xml:space="preserve">N° Horas Total Comité </t>
  </si>
  <si>
    <t>N° Horas Total Consultoria</t>
  </si>
  <si>
    <t>N° Horas Total Consultas Telemedicina Asincronica</t>
  </si>
  <si>
    <t>N° Consultas Telemedicina Asincronica</t>
  </si>
  <si>
    <t>N° Horas Total Consultas Telemedicina Hospitalizado</t>
  </si>
  <si>
    <t>N° Consultas Telemedicina Hospitalizado</t>
  </si>
  <si>
    <t>PROGRAMACION ANUAL ACTIVIDADES ESTABLECIMIENTO</t>
  </si>
  <si>
    <t>N° Horas Total Consultas Telemedicina Sincronica</t>
  </si>
  <si>
    <t>N° Consultas Telemedicina Sincronica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</si>
</sst>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Arial"/>
      <family val="2"/>
    </font>
    <font>
      <sz val="10"/>
      <name val="Arial"/>
      <family val="2"/>
    </font>
    <font>
      <b/>
      <sz val="9"/>
      <color indexed="12"/>
      <name val="Arial"/>
      <family val="2"/>
    </font>
    <font>
      <b/>
      <sz val="9"/>
      <color rgb="FF0033CC"/>
      <name val="Arial"/>
      <family val="2"/>
    </font>
    <font>
      <b/>
      <sz val="11"/>
      <color theme="1" tint="4.9989318521683403E-2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B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7" fillId="0" borderId="0"/>
    <xf numFmtId="9" fontId="11" fillId="0" borderId="0" applyFont="0" applyFill="0" applyBorder="0" applyAlignment="0" applyProtection="0"/>
  </cellStyleXfs>
  <cellXfs count="164">
    <xf numFmtId="0" fontId="0" fillId="0" borderId="0" xfId="0"/>
    <xf numFmtId="0" fontId="4" fillId="5" borderId="8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 wrapText="1"/>
    </xf>
    <xf numFmtId="0" fontId="2" fillId="10" borderId="18" xfId="0" applyFont="1" applyFill="1" applyBorder="1" applyAlignment="1">
      <alignment horizontal="center" vertical="center" wrapText="1"/>
    </xf>
    <xf numFmtId="0" fontId="2" fillId="10" borderId="19" xfId="0" applyFont="1" applyFill="1" applyBorder="1" applyAlignment="1">
      <alignment horizontal="center" vertical="center" wrapText="1"/>
    </xf>
    <xf numFmtId="0" fontId="2" fillId="10" borderId="20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/>
    </xf>
    <xf numFmtId="0" fontId="4" fillId="5" borderId="25" xfId="0" applyFont="1" applyFill="1" applyBorder="1" applyAlignment="1">
      <alignment vertical="center"/>
    </xf>
    <xf numFmtId="0" fontId="4" fillId="5" borderId="29" xfId="0" applyFont="1" applyFill="1" applyBorder="1" applyAlignment="1">
      <alignment horizontal="center" vertical="center" wrapText="1"/>
    </xf>
    <xf numFmtId="0" fontId="4" fillId="5" borderId="26" xfId="0" applyFont="1" applyFill="1" applyBorder="1" applyAlignment="1">
      <alignment horizontal="center" vertical="center" wrapText="1"/>
    </xf>
    <xf numFmtId="0" fontId="10" fillId="10" borderId="25" xfId="1" applyFont="1" applyFill="1" applyBorder="1" applyAlignment="1">
      <alignment horizontal="center" vertical="center" wrapText="1"/>
    </xf>
    <xf numFmtId="0" fontId="0" fillId="0" borderId="10" xfId="0" applyNumberFormat="1" applyBorder="1"/>
    <xf numFmtId="0" fontId="6" fillId="6" borderId="10" xfId="0" applyNumberFormat="1" applyFont="1" applyFill="1" applyBorder="1" applyAlignment="1" applyProtection="1"/>
    <xf numFmtId="0" fontId="6" fillId="6" borderId="7" xfId="0" applyNumberFormat="1" applyFont="1" applyFill="1" applyBorder="1" applyAlignment="1" applyProtection="1"/>
    <xf numFmtId="0" fontId="6" fillId="6" borderId="7" xfId="0" applyNumberFormat="1" applyFont="1" applyFill="1" applyBorder="1" applyAlignment="1" applyProtection="1">
      <alignment horizontal="center"/>
    </xf>
    <xf numFmtId="0" fontId="6" fillId="6" borderId="7" xfId="0" applyNumberFormat="1" applyFont="1" applyFill="1" applyBorder="1" applyAlignment="1" applyProtection="1">
      <alignment horizontal="left"/>
    </xf>
    <xf numFmtId="0" fontId="0" fillId="0" borderId="11" xfId="0" applyNumberFormat="1" applyBorder="1"/>
    <xf numFmtId="0" fontId="6" fillId="6" borderId="11" xfId="0" applyNumberFormat="1" applyFont="1" applyFill="1" applyBorder="1" applyAlignment="1" applyProtection="1"/>
    <xf numFmtId="0" fontId="6" fillId="6" borderId="14" xfId="0" applyNumberFormat="1" applyFont="1" applyFill="1" applyBorder="1" applyAlignment="1" applyProtection="1"/>
    <xf numFmtId="0" fontId="6" fillId="6" borderId="6" xfId="0" applyNumberFormat="1" applyFont="1" applyFill="1" applyBorder="1" applyAlignment="1" applyProtection="1">
      <alignment horizontal="center"/>
    </xf>
    <xf numFmtId="0" fontId="6" fillId="6" borderId="6" xfId="0" applyNumberFormat="1" applyFont="1" applyFill="1" applyBorder="1" applyAlignment="1" applyProtection="1">
      <alignment horizontal="left"/>
    </xf>
    <xf numFmtId="0" fontId="6" fillId="6" borderId="12" xfId="0" applyNumberFormat="1" applyFont="1" applyFill="1" applyBorder="1" applyAlignment="1" applyProtection="1">
      <alignment horizontal="center"/>
    </xf>
    <xf numFmtId="0" fontId="6" fillId="6" borderId="12" xfId="0" applyNumberFormat="1" applyFont="1" applyFill="1" applyBorder="1" applyAlignment="1" applyProtection="1">
      <alignment horizontal="left"/>
    </xf>
    <xf numFmtId="0" fontId="6" fillId="6" borderId="14" xfId="0" applyNumberFormat="1" applyFont="1" applyFill="1" applyBorder="1" applyAlignment="1" applyProtection="1">
      <alignment horizontal="center"/>
    </xf>
    <xf numFmtId="0" fontId="6" fillId="6" borderId="14" xfId="0" applyNumberFormat="1" applyFont="1" applyFill="1" applyBorder="1" applyAlignment="1" applyProtection="1">
      <alignment horizontal="left"/>
    </xf>
    <xf numFmtId="0" fontId="6" fillId="6" borderId="15" xfId="0" applyNumberFormat="1" applyFont="1" applyFill="1" applyBorder="1" applyAlignment="1" applyProtection="1">
      <alignment horizontal="center"/>
    </xf>
    <xf numFmtId="0" fontId="6" fillId="6" borderId="15" xfId="0" applyNumberFormat="1" applyFont="1" applyFill="1" applyBorder="1" applyAlignment="1" applyProtection="1">
      <alignment horizontal="left"/>
    </xf>
    <xf numFmtId="0" fontId="0" fillId="0" borderId="17" xfId="0" applyNumberFormat="1" applyBorder="1"/>
    <xf numFmtId="0" fontId="6" fillId="6" borderId="17" xfId="0" applyNumberFormat="1" applyFont="1" applyFill="1" applyBorder="1" applyAlignment="1" applyProtection="1"/>
    <xf numFmtId="0" fontId="6" fillId="6" borderId="16" xfId="0" applyNumberFormat="1" applyFont="1" applyFill="1" applyBorder="1" applyAlignment="1" applyProtection="1"/>
    <xf numFmtId="0" fontId="6" fillId="6" borderId="16" xfId="0" applyNumberFormat="1" applyFont="1" applyFill="1" applyBorder="1" applyAlignment="1" applyProtection="1">
      <alignment horizontal="center"/>
    </xf>
    <xf numFmtId="0" fontId="6" fillId="6" borderId="16" xfId="0" applyNumberFormat="1" applyFont="1" applyFill="1" applyBorder="1" applyAlignment="1" applyProtection="1">
      <alignment horizontal="left"/>
    </xf>
    <xf numFmtId="0" fontId="0" fillId="5" borderId="30" xfId="0" applyNumberFormat="1" applyFill="1" applyBorder="1" applyAlignment="1">
      <alignment horizontal="center" vertical="center"/>
    </xf>
    <xf numFmtId="0" fontId="0" fillId="5" borderId="10" xfId="0" applyNumberFormat="1" applyFill="1" applyBorder="1" applyAlignment="1">
      <alignment horizontal="center" vertical="center"/>
    </xf>
    <xf numFmtId="0" fontId="0" fillId="5" borderId="23" xfId="0" applyNumberFormat="1" applyFill="1" applyBorder="1" applyAlignment="1">
      <alignment horizontal="center" vertical="center"/>
    </xf>
    <xf numFmtId="0" fontId="9" fillId="8" borderId="11" xfId="2" applyNumberFormat="1" applyFont="1" applyFill="1" applyBorder="1" applyAlignment="1" applyProtection="1">
      <alignment horizontal="center"/>
    </xf>
    <xf numFmtId="0" fontId="9" fillId="8" borderId="22" xfId="2" applyNumberFormat="1" applyFont="1" applyFill="1" applyBorder="1" applyAlignment="1" applyProtection="1">
      <alignment horizontal="center"/>
    </xf>
    <xf numFmtId="0" fontId="0" fillId="5" borderId="28" xfId="0" applyNumberFormat="1" applyFill="1" applyBorder="1" applyAlignment="1">
      <alignment horizontal="center" vertical="center"/>
    </xf>
    <xf numFmtId="0" fontId="0" fillId="5" borderId="24" xfId="0" applyNumberFormat="1" applyFill="1" applyBorder="1" applyAlignment="1">
      <alignment horizontal="center" vertical="center"/>
    </xf>
    <xf numFmtId="0" fontId="9" fillId="8" borderId="17" xfId="2" applyNumberFormat="1" applyFont="1" applyFill="1" applyBorder="1" applyAlignment="1" applyProtection="1">
      <alignment horizontal="center"/>
    </xf>
    <xf numFmtId="0" fontId="0" fillId="0" borderId="22" xfId="0" applyNumberFormat="1" applyBorder="1"/>
    <xf numFmtId="0" fontId="6" fillId="6" borderId="22" xfId="0" applyNumberFormat="1" applyFont="1" applyFill="1" applyBorder="1" applyAlignment="1" applyProtection="1"/>
    <xf numFmtId="0" fontId="6" fillId="6" borderId="6" xfId="0" applyNumberFormat="1" applyFont="1" applyFill="1" applyBorder="1" applyAlignment="1" applyProtection="1"/>
    <xf numFmtId="0" fontId="9" fillId="8" borderId="22" xfId="0" applyNumberFormat="1" applyFont="1" applyFill="1" applyBorder="1" applyAlignment="1">
      <alignment horizontal="center"/>
    </xf>
    <xf numFmtId="0" fontId="9" fillId="11" borderId="22" xfId="0" applyNumberFormat="1" applyFont="1" applyFill="1" applyBorder="1" applyAlignment="1">
      <alignment horizontal="center"/>
    </xf>
    <xf numFmtId="0" fontId="9" fillId="11" borderId="11" xfId="0" applyNumberFormat="1" applyFont="1" applyFill="1" applyBorder="1" applyAlignment="1">
      <alignment horizontal="center"/>
    </xf>
    <xf numFmtId="0" fontId="9" fillId="8" borderId="11" xfId="0" applyNumberFormat="1" applyFont="1" applyFill="1" applyBorder="1" applyAlignment="1">
      <alignment horizontal="center"/>
    </xf>
    <xf numFmtId="0" fontId="9" fillId="8" borderId="13" xfId="2" applyNumberFormat="1" applyFont="1" applyFill="1" applyBorder="1" applyAlignment="1" applyProtection="1">
      <alignment horizontal="center"/>
    </xf>
    <xf numFmtId="0" fontId="9" fillId="8" borderId="13" xfId="0" applyNumberFormat="1" applyFont="1" applyFill="1" applyBorder="1" applyAlignment="1">
      <alignment horizontal="center"/>
    </xf>
    <xf numFmtId="0" fontId="9" fillId="8" borderId="17" xfId="0" applyNumberFormat="1" applyFont="1" applyFill="1" applyBorder="1" applyAlignment="1">
      <alignment horizontal="center"/>
    </xf>
    <xf numFmtId="0" fontId="9" fillId="11" borderId="17" xfId="0" applyNumberFormat="1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9" borderId="4" xfId="0" applyFont="1" applyFill="1" applyBorder="1" applyAlignment="1">
      <alignment vertical="center"/>
    </xf>
    <xf numFmtId="0" fontId="4" fillId="7" borderId="4" xfId="0" applyFont="1" applyFill="1" applyBorder="1" applyAlignment="1">
      <alignment vertical="center" wrapText="1"/>
    </xf>
    <xf numFmtId="0" fontId="9" fillId="11" borderId="23" xfId="0" applyNumberFormat="1" applyFont="1" applyFill="1" applyBorder="1" applyAlignment="1">
      <alignment horizontal="center"/>
    </xf>
    <xf numFmtId="0" fontId="9" fillId="11" borderId="24" xfId="0" applyNumberFormat="1" applyFont="1" applyFill="1" applyBorder="1" applyAlignment="1">
      <alignment horizontal="center"/>
    </xf>
    <xf numFmtId="0" fontId="4" fillId="5" borderId="27" xfId="0" applyFont="1" applyFill="1" applyBorder="1" applyAlignment="1">
      <alignment horizontal="center" vertical="center" wrapText="1"/>
    </xf>
    <xf numFmtId="0" fontId="9" fillId="11" borderId="5" xfId="0" applyNumberFormat="1" applyFont="1" applyFill="1" applyBorder="1" applyAlignment="1">
      <alignment horizontal="center"/>
    </xf>
    <xf numFmtId="0" fontId="3" fillId="9" borderId="2" xfId="0" applyFont="1" applyFill="1" applyBorder="1" applyAlignment="1">
      <alignment vertical="center"/>
    </xf>
    <xf numFmtId="0" fontId="16" fillId="12" borderId="4" xfId="0" applyFont="1" applyFill="1" applyBorder="1" applyAlignment="1"/>
    <xf numFmtId="0" fontId="16" fillId="12" borderId="3" xfId="0" applyFont="1" applyFill="1" applyBorder="1" applyAlignment="1"/>
    <xf numFmtId="0" fontId="0" fillId="0" borderId="0" xfId="0"/>
    <xf numFmtId="0" fontId="0" fillId="5" borderId="11" xfId="0" applyNumberFormat="1" applyFill="1" applyBorder="1" applyAlignment="1">
      <alignment horizontal="center" vertical="center"/>
    </xf>
    <xf numFmtId="0" fontId="0" fillId="5" borderId="17" xfId="0" applyNumberFormat="1" applyFill="1" applyBorder="1" applyAlignment="1">
      <alignment horizontal="center" vertical="center"/>
    </xf>
    <xf numFmtId="164" fontId="0" fillId="0" borderId="0" xfId="0" applyNumberFormat="1"/>
    <xf numFmtId="0" fontId="9" fillId="7" borderId="31" xfId="2" applyNumberFormat="1" applyFont="1" applyFill="1" applyBorder="1" applyAlignment="1" applyProtection="1">
      <alignment horizontal="center"/>
    </xf>
    <xf numFmtId="0" fontId="4" fillId="7" borderId="25" xfId="0" applyFont="1" applyFill="1" applyBorder="1" applyAlignment="1">
      <alignment vertical="center" wrapText="1"/>
    </xf>
    <xf numFmtId="164" fontId="8" fillId="7" borderId="35" xfId="3" applyNumberFormat="1" applyFont="1" applyFill="1" applyBorder="1" applyAlignment="1" applyProtection="1">
      <alignment horizontal="center"/>
      <protection locked="0"/>
    </xf>
    <xf numFmtId="1" fontId="9" fillId="7" borderId="36" xfId="2" applyNumberFormat="1" applyFont="1" applyFill="1" applyBorder="1" applyAlignment="1" applyProtection="1">
      <alignment horizontal="center"/>
    </xf>
    <xf numFmtId="164" fontId="8" fillId="7" borderId="37" xfId="3" applyNumberFormat="1" applyFont="1" applyFill="1" applyBorder="1" applyAlignment="1" applyProtection="1">
      <alignment horizontal="center"/>
      <protection locked="0"/>
    </xf>
    <xf numFmtId="0" fontId="9" fillId="7" borderId="38" xfId="2" applyNumberFormat="1" applyFont="1" applyFill="1" applyBorder="1" applyAlignment="1" applyProtection="1">
      <alignment horizontal="center"/>
    </xf>
    <xf numFmtId="1" fontId="9" fillId="7" borderId="39" xfId="2" applyNumberFormat="1" applyFont="1" applyFill="1" applyBorder="1" applyAlignment="1" applyProtection="1">
      <alignment horizontal="center"/>
    </xf>
    <xf numFmtId="164" fontId="8" fillId="7" borderId="35" xfId="2" applyNumberFormat="1" applyFont="1" applyFill="1" applyBorder="1" applyAlignment="1" applyProtection="1">
      <alignment horizontal="center"/>
      <protection locked="0"/>
    </xf>
    <xf numFmtId="0" fontId="9" fillId="7" borderId="36" xfId="2" applyNumberFormat="1" applyFont="1" applyFill="1" applyBorder="1" applyAlignment="1" applyProtection="1">
      <alignment horizontal="center"/>
    </xf>
    <xf numFmtId="164" fontId="8" fillId="7" borderId="37" xfId="2" applyNumberFormat="1" applyFont="1" applyFill="1" applyBorder="1" applyAlignment="1" applyProtection="1">
      <alignment horizontal="center"/>
      <protection locked="0"/>
    </xf>
    <xf numFmtId="0" fontId="9" fillId="7" borderId="39" xfId="2" applyNumberFormat="1" applyFont="1" applyFill="1" applyBorder="1" applyAlignment="1" applyProtection="1">
      <alignment horizontal="center"/>
    </xf>
    <xf numFmtId="164" fontId="8" fillId="7" borderId="32" xfId="3" applyNumberFormat="1" applyFont="1" applyFill="1" applyBorder="1" applyAlignment="1" applyProtection="1">
      <alignment horizontal="center"/>
      <protection locked="0"/>
    </xf>
    <xf numFmtId="164" fontId="9" fillId="7" borderId="35" xfId="3" applyNumberFormat="1" applyFont="1" applyFill="1" applyBorder="1" applyAlignment="1" applyProtection="1">
      <alignment horizontal="center"/>
      <protection locked="0"/>
    </xf>
    <xf numFmtId="164" fontId="9" fillId="7" borderId="37" xfId="3" applyNumberFormat="1" applyFont="1" applyFill="1" applyBorder="1" applyAlignment="1" applyProtection="1">
      <alignment horizontal="center"/>
      <protection locked="0"/>
    </xf>
    <xf numFmtId="164" fontId="9" fillId="7" borderId="35" xfId="3" applyNumberFormat="1" applyFont="1" applyFill="1" applyBorder="1" applyAlignment="1" applyProtection="1">
      <alignment horizontal="center"/>
    </xf>
    <xf numFmtId="164" fontId="9" fillId="7" borderId="37" xfId="3" applyNumberFormat="1" applyFont="1" applyFill="1" applyBorder="1" applyAlignment="1" applyProtection="1">
      <alignment horizontal="center"/>
    </xf>
    <xf numFmtId="164" fontId="8" fillId="7" borderId="40" xfId="3" applyNumberFormat="1" applyFont="1" applyFill="1" applyBorder="1" applyAlignment="1" applyProtection="1">
      <alignment horizontal="center"/>
      <protection locked="0"/>
    </xf>
    <xf numFmtId="0" fontId="9" fillId="7" borderId="34" xfId="2" applyNumberFormat="1" applyFont="1" applyFill="1" applyBorder="1" applyAlignment="1" applyProtection="1">
      <alignment horizontal="center"/>
    </xf>
    <xf numFmtId="1" fontId="9" fillId="7" borderId="41" xfId="2" applyNumberFormat="1" applyFont="1" applyFill="1" applyBorder="1" applyAlignment="1" applyProtection="1">
      <alignment horizontal="center"/>
    </xf>
    <xf numFmtId="164" fontId="8" fillId="7" borderId="40" xfId="2" applyNumberFormat="1" applyFont="1" applyFill="1" applyBorder="1" applyAlignment="1" applyProtection="1">
      <alignment horizontal="center"/>
      <protection locked="0"/>
    </xf>
    <xf numFmtId="0" fontId="9" fillId="7" borderId="41" xfId="2" applyNumberFormat="1" applyFont="1" applyFill="1" applyBorder="1" applyAlignment="1" applyProtection="1">
      <alignment horizontal="center"/>
    </xf>
    <xf numFmtId="164" fontId="9" fillId="7" borderId="40" xfId="3" applyNumberFormat="1" applyFont="1" applyFill="1" applyBorder="1" applyAlignment="1" applyProtection="1">
      <alignment horizontal="center"/>
      <protection locked="0"/>
    </xf>
    <xf numFmtId="164" fontId="9" fillId="7" borderId="40" xfId="3" applyNumberFormat="1" applyFont="1" applyFill="1" applyBorder="1" applyAlignment="1" applyProtection="1">
      <alignment horizontal="center"/>
    </xf>
    <xf numFmtId="0" fontId="3" fillId="9" borderId="3" xfId="0" applyFont="1" applyFill="1" applyBorder="1" applyAlignment="1">
      <alignment vertical="center"/>
    </xf>
    <xf numFmtId="164" fontId="8" fillId="7" borderId="47" xfId="3" applyNumberFormat="1" applyFont="1" applyFill="1" applyBorder="1" applyAlignment="1" applyProtection="1">
      <alignment horizontal="center"/>
      <protection locked="0"/>
    </xf>
    <xf numFmtId="164" fontId="8" fillId="7" borderId="46" xfId="3" applyNumberFormat="1" applyFont="1" applyFill="1" applyBorder="1" applyAlignment="1" applyProtection="1">
      <alignment horizontal="center"/>
      <protection locked="0"/>
    </xf>
    <xf numFmtId="1" fontId="9" fillId="11" borderId="42" xfId="0" applyNumberFormat="1" applyFont="1" applyFill="1" applyBorder="1" applyAlignment="1">
      <alignment horizontal="center"/>
    </xf>
    <xf numFmtId="1" fontId="9" fillId="11" borderId="44" xfId="0" applyNumberFormat="1" applyFont="1" applyFill="1" applyBorder="1" applyAlignment="1">
      <alignment horizontal="center"/>
    </xf>
    <xf numFmtId="1" fontId="9" fillId="11" borderId="45" xfId="0" applyNumberFormat="1" applyFont="1" applyFill="1" applyBorder="1" applyAlignment="1">
      <alignment horizontal="center"/>
    </xf>
    <xf numFmtId="1" fontId="9" fillId="11" borderId="43" xfId="0" applyNumberFormat="1" applyFont="1" applyFill="1" applyBorder="1" applyAlignment="1">
      <alignment horizontal="center"/>
    </xf>
    <xf numFmtId="1" fontId="9" fillId="11" borderId="35" xfId="0" applyNumberFormat="1" applyFont="1" applyFill="1" applyBorder="1" applyAlignment="1">
      <alignment horizontal="center"/>
    </xf>
    <xf numFmtId="1" fontId="9" fillId="11" borderId="36" xfId="0" applyNumberFormat="1" applyFont="1" applyFill="1" applyBorder="1" applyAlignment="1">
      <alignment horizontal="center"/>
    </xf>
    <xf numFmtId="1" fontId="9" fillId="11" borderId="32" xfId="0" applyNumberFormat="1" applyFont="1" applyFill="1" applyBorder="1" applyAlignment="1">
      <alignment horizontal="center"/>
    </xf>
    <xf numFmtId="1" fontId="9" fillId="11" borderId="31" xfId="0" applyNumberFormat="1" applyFont="1" applyFill="1" applyBorder="1" applyAlignment="1">
      <alignment horizontal="center"/>
    </xf>
    <xf numFmtId="1" fontId="9" fillId="11" borderId="37" xfId="0" applyNumberFormat="1" applyFont="1" applyFill="1" applyBorder="1" applyAlignment="1">
      <alignment horizontal="center"/>
    </xf>
    <xf numFmtId="1" fontId="9" fillId="11" borderId="39" xfId="0" applyNumberFormat="1" applyFont="1" applyFill="1" applyBorder="1" applyAlignment="1">
      <alignment horizontal="center"/>
    </xf>
    <xf numFmtId="1" fontId="9" fillId="11" borderId="46" xfId="0" applyNumberFormat="1" applyFont="1" applyFill="1" applyBorder="1" applyAlignment="1">
      <alignment horizontal="center"/>
    </xf>
    <xf numFmtId="1" fontId="9" fillId="11" borderId="38" xfId="0" applyNumberFormat="1" applyFont="1" applyFill="1" applyBorder="1" applyAlignment="1">
      <alignment horizontal="center"/>
    </xf>
    <xf numFmtId="0" fontId="12" fillId="13" borderId="21" xfId="0" applyFont="1" applyFill="1" applyBorder="1" applyAlignment="1">
      <alignment horizontal="left" vertical="center"/>
    </xf>
    <xf numFmtId="0" fontId="0" fillId="0" borderId="0" xfId="0" applyAlignment="1">
      <alignment wrapText="1"/>
    </xf>
    <xf numFmtId="1" fontId="17" fillId="0" borderId="5" xfId="0" applyNumberFormat="1" applyFont="1" applyBorder="1"/>
    <xf numFmtId="1" fontId="17" fillId="0" borderId="23" xfId="0" applyNumberFormat="1" applyFont="1" applyBorder="1"/>
    <xf numFmtId="1" fontId="17" fillId="8" borderId="23" xfId="0" applyNumberFormat="1" applyFont="1" applyFill="1" applyBorder="1" applyAlignment="1" applyProtection="1"/>
    <xf numFmtId="1" fontId="17" fillId="8" borderId="23" xfId="0" applyNumberFormat="1" applyFont="1" applyFill="1" applyBorder="1" applyAlignment="1" applyProtection="1">
      <alignment wrapText="1"/>
    </xf>
    <xf numFmtId="1" fontId="17" fillId="0" borderId="23" xfId="0" applyNumberFormat="1" applyFont="1" applyFill="1" applyBorder="1" applyAlignment="1" applyProtection="1">
      <alignment vertical="center"/>
    </xf>
    <xf numFmtId="1" fontId="17" fillId="8" borderId="24" xfId="0" applyNumberFormat="1" applyFont="1" applyFill="1" applyBorder="1" applyAlignment="1" applyProtection="1"/>
    <xf numFmtId="0" fontId="10" fillId="10" borderId="29" xfId="1" applyFont="1" applyFill="1" applyBorder="1" applyAlignment="1">
      <alignment vertical="center" wrapText="1"/>
    </xf>
    <xf numFmtId="0" fontId="0" fillId="0" borderId="42" xfId="0" applyBorder="1"/>
    <xf numFmtId="0" fontId="0" fillId="0" borderId="44" xfId="0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39" xfId="0" applyBorder="1"/>
    <xf numFmtId="0" fontId="0" fillId="0" borderId="4" xfId="0" applyBorder="1"/>
    <xf numFmtId="0" fontId="0" fillId="0" borderId="2" xfId="0" applyBorder="1"/>
    <xf numFmtId="0" fontId="0" fillId="0" borderId="3" xfId="0" applyBorder="1"/>
    <xf numFmtId="0" fontId="10" fillId="10" borderId="26" xfId="1" applyFont="1" applyFill="1" applyBorder="1" applyAlignment="1">
      <alignment horizontal="center" vertical="center" wrapText="1"/>
    </xf>
    <xf numFmtId="0" fontId="0" fillId="0" borderId="45" xfId="0" applyBorder="1"/>
    <xf numFmtId="0" fontId="0" fillId="0" borderId="32" xfId="0" applyBorder="1"/>
    <xf numFmtId="0" fontId="0" fillId="0" borderId="46" xfId="0" applyBorder="1"/>
    <xf numFmtId="0" fontId="10" fillId="10" borderId="29" xfId="1" applyFont="1" applyFill="1" applyBorder="1" applyAlignment="1">
      <alignment horizontal="center" vertical="center" wrapText="1"/>
    </xf>
    <xf numFmtId="0" fontId="0" fillId="0" borderId="44" xfId="0" applyBorder="1" applyAlignment="1">
      <alignment wrapText="1"/>
    </xf>
    <xf numFmtId="0" fontId="0" fillId="0" borderId="36" xfId="0" applyBorder="1" applyAlignment="1">
      <alignment wrapText="1"/>
    </xf>
    <xf numFmtId="0" fontId="0" fillId="0" borderId="39" xfId="0" applyBorder="1" applyAlignment="1">
      <alignment wrapText="1"/>
    </xf>
    <xf numFmtId="0" fontId="0" fillId="0" borderId="3" xfId="0" applyBorder="1" applyAlignment="1">
      <alignment wrapText="1"/>
    </xf>
    <xf numFmtId="0" fontId="15" fillId="4" borderId="25" xfId="0" applyFont="1" applyFill="1" applyBorder="1" applyAlignment="1">
      <alignment horizontal="center" vertical="center" wrapText="1"/>
    </xf>
    <xf numFmtId="0" fontId="15" fillId="4" borderId="26" xfId="0" applyFont="1" applyFill="1" applyBorder="1" applyAlignment="1">
      <alignment horizontal="center" vertical="center" wrapText="1"/>
    </xf>
    <xf numFmtId="0" fontId="15" fillId="4" borderId="27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 wrapText="1"/>
    </xf>
    <xf numFmtId="0" fontId="2" fillId="10" borderId="29" xfId="0" applyFont="1" applyFill="1" applyBorder="1" applyAlignment="1">
      <alignment horizontal="center" vertical="center" wrapText="1"/>
    </xf>
    <xf numFmtId="0" fontId="2" fillId="10" borderId="9" xfId="0" applyFont="1" applyFill="1" applyBorder="1" applyAlignment="1">
      <alignment horizontal="center" vertical="center" wrapText="1"/>
    </xf>
    <xf numFmtId="0" fontId="10" fillId="10" borderId="4" xfId="1" applyFont="1" applyFill="1" applyBorder="1" applyAlignment="1">
      <alignment horizontal="center" vertical="center" wrapText="1"/>
    </xf>
    <xf numFmtId="0" fontId="10" fillId="10" borderId="2" xfId="1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 wrapText="1"/>
    </xf>
    <xf numFmtId="0" fontId="10" fillId="10" borderId="3" xfId="1" applyFont="1" applyFill="1" applyBorder="1" applyAlignment="1">
      <alignment horizontal="center" vertical="center" wrapText="1"/>
    </xf>
    <xf numFmtId="0" fontId="10" fillId="10" borderId="25" xfId="1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/>
    </xf>
    <xf numFmtId="0" fontId="16" fillId="12" borderId="4" xfId="0" applyFont="1" applyFill="1" applyBorder="1" applyAlignment="1">
      <alignment horizontal="center"/>
    </xf>
    <xf numFmtId="0" fontId="16" fillId="12" borderId="3" xfId="0" applyFont="1" applyFill="1" applyBorder="1" applyAlignment="1">
      <alignment horizontal="center"/>
    </xf>
    <xf numFmtId="0" fontId="16" fillId="4" borderId="25" xfId="0" applyFont="1" applyFill="1" applyBorder="1" applyAlignment="1">
      <alignment horizontal="center" vertical="center"/>
    </xf>
    <xf numFmtId="0" fontId="16" fillId="4" borderId="26" xfId="0" applyFont="1" applyFill="1" applyBorder="1" applyAlignment="1">
      <alignment horizontal="center" vertical="center"/>
    </xf>
    <xf numFmtId="0" fontId="16" fillId="4" borderId="27" xfId="0" applyFont="1" applyFill="1" applyBorder="1" applyAlignment="1">
      <alignment horizontal="center" vertical="center"/>
    </xf>
    <xf numFmtId="0" fontId="16" fillId="4" borderId="33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0" fillId="12" borderId="4" xfId="0" applyFont="1" applyFill="1" applyBorder="1" applyAlignment="1">
      <alignment horizontal="center"/>
    </xf>
    <xf numFmtId="0" fontId="0" fillId="12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</cellXfs>
  <cellStyles count="4">
    <cellStyle name="Neutral" xfId="1" builtinId="28"/>
    <cellStyle name="Normal" xfId="0" builtinId="0"/>
    <cellStyle name="Normal 3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Z32"/>
  <sheetViews>
    <sheetView tabSelected="1" zoomScale="85" zoomScaleNormal="85" workbookViewId="0">
      <selection sqref="A1:XFD1048576"/>
    </sheetView>
  </sheetViews>
  <sheetFormatPr baseColWidth="10" defaultRowHeight="15" x14ac:dyDescent="0.25"/>
  <cols>
    <col min="6" max="6" width="11.42578125" customWidth="1"/>
    <col min="7" max="7" width="12.7109375" customWidth="1"/>
    <col min="8" max="8" width="14.85546875" customWidth="1"/>
    <col min="9" max="9" width="14.42578125" customWidth="1"/>
    <col min="10" max="10" width="13.42578125" customWidth="1"/>
    <col min="11" max="11" width="11.42578125" customWidth="1"/>
    <col min="13" max="13" width="10.85546875" customWidth="1"/>
    <col min="17" max="17" width="11.5703125" customWidth="1"/>
    <col min="18" max="18" width="13.7109375" customWidth="1"/>
    <col min="19" max="19" width="14" customWidth="1"/>
    <col min="20" max="20" width="13.28515625" customWidth="1"/>
    <col min="21" max="21" width="14" customWidth="1"/>
    <col min="22" max="23" width="13.42578125" customWidth="1"/>
    <col min="25" max="25" width="9.85546875" customWidth="1"/>
    <col min="29" max="29" width="10.42578125" customWidth="1"/>
    <col min="40" max="40" width="13.85546875" customWidth="1"/>
    <col min="63" max="63" width="11.42578125" customWidth="1"/>
  </cols>
  <sheetData>
    <row r="1" spans="1:78" ht="15.75" customHeight="1" thickBot="1" x14ac:dyDescent="0.35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  <c r="BV1" s="55"/>
      <c r="BW1" s="55"/>
      <c r="BX1" s="55"/>
    </row>
    <row r="2" spans="1:78" ht="15.75" customHeight="1" thickBot="1" x14ac:dyDescent="0.35">
      <c r="A2" s="151" t="s">
        <v>1</v>
      </c>
      <c r="B2" s="152"/>
      <c r="C2" s="152"/>
      <c r="D2" s="152"/>
      <c r="E2" s="152"/>
      <c r="F2" s="152"/>
      <c r="G2" s="152"/>
      <c r="H2" s="152"/>
      <c r="I2" s="152"/>
      <c r="J2" s="153"/>
      <c r="K2" s="149" t="s">
        <v>78</v>
      </c>
      <c r="L2" s="148"/>
      <c r="M2" s="148"/>
      <c r="N2" s="148"/>
      <c r="O2" s="148"/>
      <c r="P2" s="148"/>
      <c r="Q2" s="148"/>
      <c r="R2" s="150"/>
      <c r="S2" s="149" t="s">
        <v>2</v>
      </c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50"/>
      <c r="AE2" s="149" t="s">
        <v>79</v>
      </c>
      <c r="AF2" s="148"/>
      <c r="AG2" s="148"/>
      <c r="AH2" s="150"/>
      <c r="AI2" s="148" t="s">
        <v>20</v>
      </c>
      <c r="AJ2" s="148"/>
      <c r="AK2" s="148"/>
      <c r="AL2" s="148"/>
      <c r="AM2" s="148"/>
      <c r="AN2" s="148"/>
      <c r="AO2" s="148"/>
      <c r="AP2" s="148"/>
      <c r="AQ2" s="149"/>
      <c r="AR2" s="148"/>
      <c r="AS2" s="148"/>
      <c r="AT2" s="150"/>
      <c r="AU2" s="149"/>
      <c r="AV2" s="148"/>
      <c r="AW2" s="148"/>
      <c r="AX2" s="150"/>
      <c r="AY2" s="63"/>
      <c r="AZ2" s="64"/>
      <c r="BA2" s="149"/>
      <c r="BB2" s="150"/>
      <c r="BC2" s="149"/>
      <c r="BD2" s="148"/>
      <c r="BE2" s="148"/>
      <c r="BF2" s="148"/>
      <c r="BG2" s="148"/>
      <c r="BH2" s="148"/>
      <c r="BI2" s="148"/>
      <c r="BJ2" s="148"/>
      <c r="BK2" s="148" t="s">
        <v>80</v>
      </c>
      <c r="BL2" s="148"/>
      <c r="BM2" s="148"/>
      <c r="BN2" s="148"/>
      <c r="BO2" s="148"/>
      <c r="BP2" s="148"/>
      <c r="BQ2" s="148"/>
      <c r="BR2" s="148"/>
      <c r="BS2" s="148"/>
      <c r="BT2" s="148"/>
      <c r="BU2" s="148"/>
      <c r="BV2" s="150"/>
      <c r="BW2" s="160"/>
      <c r="BX2" s="161"/>
    </row>
    <row r="3" spans="1:78" ht="83.25" customHeight="1" thickBot="1" x14ac:dyDescent="0.3">
      <c r="A3" s="154"/>
      <c r="B3" s="155"/>
      <c r="C3" s="155"/>
      <c r="D3" s="155"/>
      <c r="E3" s="155"/>
      <c r="F3" s="155"/>
      <c r="G3" s="155"/>
      <c r="H3" s="155"/>
      <c r="I3" s="155"/>
      <c r="J3" s="156"/>
      <c r="K3" s="134" t="s">
        <v>22</v>
      </c>
      <c r="L3" s="135"/>
      <c r="M3" s="135"/>
      <c r="N3" s="136"/>
      <c r="O3" s="134" t="s">
        <v>23</v>
      </c>
      <c r="P3" s="135"/>
      <c r="Q3" s="135"/>
      <c r="R3" s="136"/>
      <c r="S3" s="157" t="s">
        <v>64</v>
      </c>
      <c r="T3" s="158"/>
      <c r="U3" s="158"/>
      <c r="V3" s="159"/>
      <c r="W3" s="157" t="s">
        <v>65</v>
      </c>
      <c r="X3" s="158"/>
      <c r="Y3" s="158"/>
      <c r="Z3" s="159"/>
      <c r="AA3" s="157" t="s">
        <v>66</v>
      </c>
      <c r="AB3" s="158"/>
      <c r="AC3" s="158"/>
      <c r="AD3" s="159"/>
      <c r="AE3" s="157" t="s">
        <v>21</v>
      </c>
      <c r="AF3" s="158"/>
      <c r="AG3" s="158"/>
      <c r="AH3" s="159"/>
      <c r="AI3" s="157" t="s">
        <v>76</v>
      </c>
      <c r="AJ3" s="158"/>
      <c r="AK3" s="158"/>
      <c r="AL3" s="159"/>
      <c r="AM3" s="157" t="s">
        <v>77</v>
      </c>
      <c r="AN3" s="158"/>
      <c r="AO3" s="158"/>
      <c r="AP3" s="159"/>
      <c r="AQ3" s="134" t="s">
        <v>24</v>
      </c>
      <c r="AR3" s="135"/>
      <c r="AS3" s="135"/>
      <c r="AT3" s="136"/>
      <c r="AU3" s="134" t="s">
        <v>3</v>
      </c>
      <c r="AV3" s="135"/>
      <c r="AW3" s="135"/>
      <c r="AX3" s="136"/>
      <c r="AY3" s="162" t="s">
        <v>72</v>
      </c>
      <c r="AZ3" s="163"/>
      <c r="BA3" s="134" t="s">
        <v>34</v>
      </c>
      <c r="BB3" s="136"/>
      <c r="BC3" s="134" t="s">
        <v>46</v>
      </c>
      <c r="BD3" s="135"/>
      <c r="BE3" s="135"/>
      <c r="BF3" s="136"/>
      <c r="BG3" s="134" t="s">
        <v>47</v>
      </c>
      <c r="BH3" s="135"/>
      <c r="BI3" s="135"/>
      <c r="BJ3" s="136"/>
      <c r="BK3" s="134" t="s">
        <v>62</v>
      </c>
      <c r="BL3" s="135"/>
      <c r="BM3" s="135"/>
      <c r="BN3" s="136"/>
      <c r="BO3" s="134" t="s">
        <v>63</v>
      </c>
      <c r="BP3" s="135"/>
      <c r="BQ3" s="135"/>
      <c r="BR3" s="136"/>
      <c r="BS3" s="134" t="s">
        <v>81</v>
      </c>
      <c r="BT3" s="135"/>
      <c r="BU3" s="135"/>
      <c r="BV3" s="136"/>
      <c r="BW3" s="134" t="s">
        <v>25</v>
      </c>
      <c r="BX3" s="136"/>
    </row>
    <row r="4" spans="1:78" ht="95.25" customHeight="1" thickBot="1" x14ac:dyDescent="0.3">
      <c r="A4" s="11" t="s">
        <v>52</v>
      </c>
      <c r="B4" s="11" t="s">
        <v>55</v>
      </c>
      <c r="C4" s="7" t="s">
        <v>53</v>
      </c>
      <c r="D4" s="10" t="s">
        <v>54</v>
      </c>
      <c r="E4" s="1" t="s">
        <v>4</v>
      </c>
      <c r="F4" s="8" t="s">
        <v>51</v>
      </c>
      <c r="G4" s="2" t="s">
        <v>68</v>
      </c>
      <c r="H4" s="2" t="s">
        <v>17</v>
      </c>
      <c r="I4" s="57" t="s">
        <v>5</v>
      </c>
      <c r="J4" s="70" t="s">
        <v>6</v>
      </c>
      <c r="K4" s="6" t="s">
        <v>7</v>
      </c>
      <c r="L4" s="6" t="s">
        <v>8</v>
      </c>
      <c r="M4" s="6" t="s">
        <v>73</v>
      </c>
      <c r="N4" s="6" t="s">
        <v>9</v>
      </c>
      <c r="O4" s="6" t="s">
        <v>7</v>
      </c>
      <c r="P4" s="6" t="s">
        <v>8</v>
      </c>
      <c r="Q4" s="6" t="s">
        <v>73</v>
      </c>
      <c r="R4" s="6" t="s">
        <v>9</v>
      </c>
      <c r="S4" s="6" t="s">
        <v>7</v>
      </c>
      <c r="T4" s="6" t="s">
        <v>8</v>
      </c>
      <c r="U4" s="6" t="s">
        <v>73</v>
      </c>
      <c r="V4" s="6" t="s">
        <v>9</v>
      </c>
      <c r="W4" s="6" t="s">
        <v>7</v>
      </c>
      <c r="X4" s="6" t="s">
        <v>8</v>
      </c>
      <c r="Y4" s="6" t="s">
        <v>73</v>
      </c>
      <c r="Z4" s="6" t="s">
        <v>9</v>
      </c>
      <c r="AA4" s="6" t="s">
        <v>7</v>
      </c>
      <c r="AB4" s="6" t="s">
        <v>8</v>
      </c>
      <c r="AC4" s="6" t="s">
        <v>73</v>
      </c>
      <c r="AD4" s="6" t="s">
        <v>9</v>
      </c>
      <c r="AE4" s="6" t="s">
        <v>7</v>
      </c>
      <c r="AF4" s="6" t="s">
        <v>8</v>
      </c>
      <c r="AG4" s="6" t="s">
        <v>73</v>
      </c>
      <c r="AH4" s="6" t="s">
        <v>9</v>
      </c>
      <c r="AI4" s="6" t="s">
        <v>7</v>
      </c>
      <c r="AJ4" s="6" t="s">
        <v>8</v>
      </c>
      <c r="AK4" s="6" t="s">
        <v>73</v>
      </c>
      <c r="AL4" s="6" t="s">
        <v>9</v>
      </c>
      <c r="AM4" s="6" t="s">
        <v>7</v>
      </c>
      <c r="AN4" s="6" t="s">
        <v>8</v>
      </c>
      <c r="AO4" s="6" t="s">
        <v>73</v>
      </c>
      <c r="AP4" s="6" t="s">
        <v>9</v>
      </c>
      <c r="AQ4" s="6" t="s">
        <v>7</v>
      </c>
      <c r="AR4" s="6" t="s">
        <v>8</v>
      </c>
      <c r="AS4" s="6" t="s">
        <v>73</v>
      </c>
      <c r="AT4" s="6" t="s">
        <v>9</v>
      </c>
      <c r="AU4" s="6" t="s">
        <v>7</v>
      </c>
      <c r="AV4" s="6" t="s">
        <v>8</v>
      </c>
      <c r="AW4" s="6" t="s">
        <v>73</v>
      </c>
      <c r="AX4" s="6" t="s">
        <v>9</v>
      </c>
      <c r="AY4" s="6" t="s">
        <v>7</v>
      </c>
      <c r="AZ4" s="6" t="s">
        <v>8</v>
      </c>
      <c r="BA4" s="6" t="s">
        <v>7</v>
      </c>
      <c r="BB4" s="6" t="s">
        <v>8</v>
      </c>
      <c r="BC4" s="6" t="s">
        <v>7</v>
      </c>
      <c r="BD4" s="6" t="s">
        <v>8</v>
      </c>
      <c r="BE4" s="6" t="s">
        <v>73</v>
      </c>
      <c r="BF4" s="6" t="s">
        <v>9</v>
      </c>
      <c r="BG4" s="6" t="s">
        <v>7</v>
      </c>
      <c r="BH4" s="6" t="s">
        <v>8</v>
      </c>
      <c r="BI4" s="6" t="s">
        <v>73</v>
      </c>
      <c r="BJ4" s="6" t="s">
        <v>9</v>
      </c>
      <c r="BK4" s="6" t="s">
        <v>7</v>
      </c>
      <c r="BL4" s="6" t="s">
        <v>8</v>
      </c>
      <c r="BM4" s="6" t="s">
        <v>73</v>
      </c>
      <c r="BN4" s="6" t="s">
        <v>10</v>
      </c>
      <c r="BO4" s="6" t="s">
        <v>7</v>
      </c>
      <c r="BP4" s="6" t="s">
        <v>8</v>
      </c>
      <c r="BQ4" s="6" t="s">
        <v>73</v>
      </c>
      <c r="BR4" s="6" t="s">
        <v>10</v>
      </c>
      <c r="BS4" s="6" t="s">
        <v>7</v>
      </c>
      <c r="BT4" s="6" t="s">
        <v>8</v>
      </c>
      <c r="BU4" s="6" t="s">
        <v>73</v>
      </c>
      <c r="BV4" s="6" t="s">
        <v>10</v>
      </c>
      <c r="BW4" s="6" t="s">
        <v>7</v>
      </c>
      <c r="BX4" s="6" t="s">
        <v>8</v>
      </c>
    </row>
    <row r="5" spans="1:78" x14ac:dyDescent="0.25">
      <c r="A5" s="15"/>
      <c r="B5" s="15"/>
      <c r="C5" s="16"/>
      <c r="D5" s="17"/>
      <c r="E5" s="18"/>
      <c r="F5" s="19"/>
      <c r="G5" s="19"/>
      <c r="H5" s="19"/>
      <c r="I5" s="36">
        <v>44</v>
      </c>
      <c r="J5" s="37">
        <f>(L5+P5+T5+X5+AB5+AF5+AJ5+AN5+AR5+AV5+AZ5+BB5+BD5+BH5+BL5+BP5+BT5+BX5)</f>
        <v>44</v>
      </c>
      <c r="K5" s="93">
        <f>+L5/I5</f>
        <v>0.11363636363636363</v>
      </c>
      <c r="L5" s="86">
        <v>5</v>
      </c>
      <c r="M5" s="86">
        <v>4</v>
      </c>
      <c r="N5" s="87">
        <f>+L5*M5</f>
        <v>20</v>
      </c>
      <c r="O5" s="88">
        <f>+P5/I5</f>
        <v>0.11363636363636363</v>
      </c>
      <c r="P5" s="86">
        <v>5</v>
      </c>
      <c r="Q5" s="86">
        <v>4</v>
      </c>
      <c r="R5" s="89">
        <f>+P5*Q5</f>
        <v>20</v>
      </c>
      <c r="S5" s="88">
        <f>+T5/I5</f>
        <v>0.11363636363636363</v>
      </c>
      <c r="T5" s="86">
        <v>5</v>
      </c>
      <c r="U5" s="86">
        <v>4</v>
      </c>
      <c r="V5" s="89">
        <f>+T5*U5</f>
        <v>20</v>
      </c>
      <c r="W5" s="85">
        <f>+X5/I5</f>
        <v>4.5454545454545456E-2</v>
      </c>
      <c r="X5" s="86">
        <v>2</v>
      </c>
      <c r="Y5" s="86">
        <v>1</v>
      </c>
      <c r="Z5" s="89">
        <f>+X5*Y5</f>
        <v>2</v>
      </c>
      <c r="AA5" s="85">
        <f>+AB5/I5</f>
        <v>2.2727272727272728E-2</v>
      </c>
      <c r="AB5" s="86">
        <v>1</v>
      </c>
      <c r="AC5" s="86">
        <v>3</v>
      </c>
      <c r="AD5" s="89">
        <f>+AB5*AC5</f>
        <v>3</v>
      </c>
      <c r="AE5" s="90">
        <f>+AF5/I5</f>
        <v>4.5454545454545456E-2</v>
      </c>
      <c r="AF5" s="86">
        <v>2</v>
      </c>
      <c r="AG5" s="86">
        <v>5</v>
      </c>
      <c r="AH5" s="89">
        <f>+AG5*AF5</f>
        <v>10</v>
      </c>
      <c r="AI5" s="90">
        <f>+AJ5/I5</f>
        <v>6.8181818181818177E-2</v>
      </c>
      <c r="AJ5" s="86">
        <v>3</v>
      </c>
      <c r="AK5" s="86">
        <v>0.25</v>
      </c>
      <c r="AL5" s="89">
        <f>+AJ5*AK5</f>
        <v>0.75</v>
      </c>
      <c r="AM5" s="90">
        <f>+AN5/I5</f>
        <v>0.11363636363636363</v>
      </c>
      <c r="AN5" s="86">
        <v>5</v>
      </c>
      <c r="AO5" s="86">
        <v>0.5</v>
      </c>
      <c r="AP5" s="89">
        <f>+AO5*AN5</f>
        <v>2.5</v>
      </c>
      <c r="AQ5" s="85">
        <f>AR5/I5</f>
        <v>2.2727272727272728E-2</v>
      </c>
      <c r="AR5" s="86">
        <v>1</v>
      </c>
      <c r="AS5" s="86">
        <v>4</v>
      </c>
      <c r="AT5" s="89">
        <f>+AS5*AR5</f>
        <v>4</v>
      </c>
      <c r="AU5" s="90">
        <f>+AV5/I5</f>
        <v>6.8181818181818177E-2</v>
      </c>
      <c r="AV5" s="86">
        <v>3</v>
      </c>
      <c r="AW5" s="86">
        <v>10</v>
      </c>
      <c r="AX5" s="89">
        <f>+AW5*AV5</f>
        <v>30</v>
      </c>
      <c r="AY5" s="91">
        <f>AZ5/I5</f>
        <v>0</v>
      </c>
      <c r="AZ5" s="89">
        <v>0</v>
      </c>
      <c r="BA5" s="85">
        <f>BB5/I5</f>
        <v>6.8181818181818177E-2</v>
      </c>
      <c r="BB5" s="89">
        <v>3</v>
      </c>
      <c r="BC5" s="90">
        <f>+BD5/I5</f>
        <v>4.5454545454545456E-2</v>
      </c>
      <c r="BD5" s="86">
        <v>2</v>
      </c>
      <c r="BE5" s="86">
        <v>1</v>
      </c>
      <c r="BF5" s="89">
        <f>+BD5*BE5</f>
        <v>2</v>
      </c>
      <c r="BG5" s="90">
        <f>+BH5/I5</f>
        <v>4.5454545454545456E-2</v>
      </c>
      <c r="BH5" s="86">
        <v>2</v>
      </c>
      <c r="BI5" s="86">
        <v>4</v>
      </c>
      <c r="BJ5" s="89">
        <f>+BI5*BH5</f>
        <v>8</v>
      </c>
      <c r="BK5" s="90">
        <f>BL5/I5</f>
        <v>0</v>
      </c>
      <c r="BL5" s="86">
        <v>0</v>
      </c>
      <c r="BM5" s="86">
        <v>4</v>
      </c>
      <c r="BN5" s="89">
        <f>+BM5*BL5</f>
        <v>0</v>
      </c>
      <c r="BO5" s="91">
        <f>+BP5/I5</f>
        <v>0</v>
      </c>
      <c r="BP5" s="86">
        <v>0</v>
      </c>
      <c r="BQ5" s="86">
        <v>6</v>
      </c>
      <c r="BR5" s="89">
        <f>+BP5*BQ5</f>
        <v>0</v>
      </c>
      <c r="BS5" s="90">
        <f>+BT5/I5</f>
        <v>0</v>
      </c>
      <c r="BT5" s="86">
        <v>0</v>
      </c>
      <c r="BU5" s="86">
        <v>3</v>
      </c>
      <c r="BV5" s="89">
        <f>+BT5*BU5</f>
        <v>0</v>
      </c>
      <c r="BW5" s="85">
        <f>+BX5/I5</f>
        <v>0.11363636363636363</v>
      </c>
      <c r="BX5" s="89">
        <v>5</v>
      </c>
      <c r="BY5">
        <f>(BX5+BT5+BP5+BL5+BH5+BD5+BB5+AZ5++AV5+AR5+AN5+AJ5+AF5+AB5+X5+T5+P5+L5)</f>
        <v>44</v>
      </c>
      <c r="BZ5" s="68">
        <f>(BW5+BS5+BO5+BK5+BG5+BC5+AY5+BA5+AU5+AQ5+AM5+AI5+AE5+AA5+W5+S5+O5+K5)</f>
        <v>0.99999999999999989</v>
      </c>
    </row>
    <row r="6" spans="1:78" x14ac:dyDescent="0.25">
      <c r="A6" s="20"/>
      <c r="B6" s="20"/>
      <c r="C6" s="21"/>
      <c r="D6" s="22"/>
      <c r="E6" s="23"/>
      <c r="F6" s="24"/>
      <c r="G6" s="24"/>
      <c r="H6" s="24"/>
      <c r="I6" s="38">
        <v>22</v>
      </c>
      <c r="J6" s="66">
        <f t="shared" ref="J6:J15" si="0">(L6+P6+T6+X6+AB6+AF6+AJ6+AN6+AR6+AV6+AZ6+BB6+BD6+BH6+BL6+BP6+BT6+BX6)</f>
        <v>22</v>
      </c>
      <c r="K6" s="80">
        <f t="shared" ref="K6:K15" si="1">+L6/I6</f>
        <v>9.0909090909090912E-2</v>
      </c>
      <c r="L6" s="69">
        <v>2</v>
      </c>
      <c r="M6" s="69">
        <v>3</v>
      </c>
      <c r="N6" s="72">
        <f t="shared" ref="N6:N15" si="2">+L6*M6</f>
        <v>6</v>
      </c>
      <c r="O6" s="76">
        <f t="shared" ref="O6:O15" si="3">+P6/I6</f>
        <v>9.0909090909090912E-2</v>
      </c>
      <c r="P6" s="69">
        <v>2</v>
      </c>
      <c r="Q6" s="69">
        <v>4</v>
      </c>
      <c r="R6" s="77">
        <f t="shared" ref="R6:R15" si="4">+P6*Q6</f>
        <v>8</v>
      </c>
      <c r="S6" s="76">
        <f t="shared" ref="S6:S15" si="5">+T6/I6</f>
        <v>0.13636363636363635</v>
      </c>
      <c r="T6" s="69">
        <v>3</v>
      </c>
      <c r="U6" s="69">
        <v>2</v>
      </c>
      <c r="V6" s="77">
        <f t="shared" ref="V6:V15" si="6">+T6*U6</f>
        <v>6</v>
      </c>
      <c r="W6" s="71">
        <f t="shared" ref="W6:W15" si="7">+X6/I6</f>
        <v>9.0909090909090912E-2</v>
      </c>
      <c r="X6" s="69">
        <v>2</v>
      </c>
      <c r="Y6" s="69">
        <v>4</v>
      </c>
      <c r="Z6" s="77">
        <f t="shared" ref="Z6:Z15" si="8">+X6*Y6</f>
        <v>8</v>
      </c>
      <c r="AA6" s="71">
        <f t="shared" ref="AA6:AA15" si="9">+AB6/I6</f>
        <v>0</v>
      </c>
      <c r="AB6" s="69">
        <v>0</v>
      </c>
      <c r="AC6" s="69">
        <v>0</v>
      </c>
      <c r="AD6" s="77">
        <f t="shared" ref="AD6:AD15" si="10">+AB6*AC6</f>
        <v>0</v>
      </c>
      <c r="AE6" s="81">
        <f t="shared" ref="AE6:AE15" si="11">+AF6/I6</f>
        <v>0</v>
      </c>
      <c r="AF6" s="69">
        <v>0</v>
      </c>
      <c r="AG6" s="69">
        <v>0</v>
      </c>
      <c r="AH6" s="77">
        <f t="shared" ref="AH6:AH15" si="12">+AG6*AF6</f>
        <v>0</v>
      </c>
      <c r="AI6" s="81">
        <f t="shared" ref="AI6:AI15" si="13">+AJ6/I6</f>
        <v>0</v>
      </c>
      <c r="AJ6" s="69">
        <v>0</v>
      </c>
      <c r="AK6" s="69">
        <v>0</v>
      </c>
      <c r="AL6" s="77">
        <f t="shared" ref="AL6:AL15" si="14">+AJ6*AK6</f>
        <v>0</v>
      </c>
      <c r="AM6" s="81">
        <f t="shared" ref="AM6:AM15" si="15">+AN6/I6</f>
        <v>0</v>
      </c>
      <c r="AN6" s="69">
        <v>0</v>
      </c>
      <c r="AO6" s="69">
        <v>0</v>
      </c>
      <c r="AP6" s="77">
        <f t="shared" ref="AP6:AP15" si="16">+AO6*AN6</f>
        <v>0</v>
      </c>
      <c r="AQ6" s="71">
        <f t="shared" ref="AQ6:AQ15" si="17">AR6/I6</f>
        <v>0.13636363636363635</v>
      </c>
      <c r="AR6" s="69">
        <v>3</v>
      </c>
      <c r="AS6" s="69">
        <v>6</v>
      </c>
      <c r="AT6" s="77">
        <f t="shared" ref="AT6:AT15" si="18">+AS6*AR6</f>
        <v>18</v>
      </c>
      <c r="AU6" s="81">
        <f t="shared" ref="AU6:AU15" si="19">+AV6/I6</f>
        <v>4.5454545454545456E-2</v>
      </c>
      <c r="AV6" s="69">
        <v>1</v>
      </c>
      <c r="AW6" s="69">
        <v>12</v>
      </c>
      <c r="AX6" s="77">
        <f t="shared" ref="AX6:AX15" si="20">+AW6*AV6</f>
        <v>12</v>
      </c>
      <c r="AY6" s="83">
        <f t="shared" ref="AY6:AY15" si="21">AZ6/I6</f>
        <v>0</v>
      </c>
      <c r="AZ6" s="77">
        <v>0</v>
      </c>
      <c r="BA6" s="85">
        <f t="shared" ref="BA6:BA15" si="22">BB6/I6</f>
        <v>0.22727272727272727</v>
      </c>
      <c r="BB6" s="77">
        <v>5</v>
      </c>
      <c r="BC6" s="81">
        <f t="shared" ref="BC6:BC15" si="23">+BD6/I6</f>
        <v>4.5454545454545456E-2</v>
      </c>
      <c r="BD6" s="69">
        <v>1</v>
      </c>
      <c r="BE6" s="69">
        <v>1</v>
      </c>
      <c r="BF6" s="77">
        <f t="shared" ref="BF6:BF15" si="24">+BD6*BE6</f>
        <v>1</v>
      </c>
      <c r="BG6" s="81">
        <f t="shared" ref="BG6:BG15" si="25">+BH6/I6</f>
        <v>0</v>
      </c>
      <c r="BH6" s="69">
        <v>0</v>
      </c>
      <c r="BI6" s="69">
        <v>0</v>
      </c>
      <c r="BJ6" s="77">
        <f t="shared" ref="BJ6:BJ15" si="26">+BI6*BH6</f>
        <v>0</v>
      </c>
      <c r="BK6" s="81">
        <f t="shared" ref="BK6:BK15" si="27">BL6/I6</f>
        <v>0</v>
      </c>
      <c r="BL6" s="69">
        <v>0</v>
      </c>
      <c r="BM6" s="69">
        <v>4</v>
      </c>
      <c r="BN6" s="77">
        <f t="shared" ref="BN6:BN15" si="28">+BM6*BL6</f>
        <v>0</v>
      </c>
      <c r="BO6" s="83">
        <f t="shared" ref="BO6:BO15" si="29">+BP6/I6</f>
        <v>4.5454545454545456E-2</v>
      </c>
      <c r="BP6" s="69">
        <v>1</v>
      </c>
      <c r="BQ6" s="69">
        <v>6</v>
      </c>
      <c r="BR6" s="77">
        <f t="shared" ref="BR6:BR15" si="30">+BP6*BQ6</f>
        <v>6</v>
      </c>
      <c r="BS6" s="81">
        <f t="shared" ref="BS6:BS15" si="31">+BT6/I6</f>
        <v>0</v>
      </c>
      <c r="BT6" s="69">
        <v>0</v>
      </c>
      <c r="BU6" s="69">
        <v>3</v>
      </c>
      <c r="BV6" s="77">
        <f t="shared" ref="BV6:BV15" si="32">+BT6*BU6</f>
        <v>0</v>
      </c>
      <c r="BW6" s="71">
        <f t="shared" ref="BW6:BW15" si="33">+BX6/I6</f>
        <v>9.0909090909090912E-2</v>
      </c>
      <c r="BX6" s="77">
        <v>2</v>
      </c>
      <c r="BY6" s="65">
        <f t="shared" ref="BY6:BY15" si="34">(BX6+BT6+BP6+BL6+BH6+BD6+BB6+AZ6++AV6+AR6+AN6+AJ6+AF6+AB6+X6+T6+P6+L6)</f>
        <v>22</v>
      </c>
      <c r="BZ6" s="68">
        <f t="shared" ref="BZ6:BZ15" si="35">(BW6+BS6+BO6+BK6+BG6+BC6+AY6+BA6+AU6+AQ6+AM6+AI6+AE6+AA6+W6+S6+O6+K6)</f>
        <v>1</v>
      </c>
    </row>
    <row r="7" spans="1:78" x14ac:dyDescent="0.25">
      <c r="A7" s="20"/>
      <c r="B7" s="20"/>
      <c r="C7" s="21"/>
      <c r="D7" s="22"/>
      <c r="E7" s="25"/>
      <c r="F7" s="26"/>
      <c r="G7" s="26"/>
      <c r="H7" s="26"/>
      <c r="I7" s="41"/>
      <c r="J7" s="66">
        <f t="shared" si="0"/>
        <v>0</v>
      </c>
      <c r="K7" s="80" t="e">
        <f t="shared" si="1"/>
        <v>#DIV/0!</v>
      </c>
      <c r="L7" s="69"/>
      <c r="M7" s="69"/>
      <c r="N7" s="72">
        <f t="shared" si="2"/>
        <v>0</v>
      </c>
      <c r="O7" s="76" t="e">
        <f t="shared" si="3"/>
        <v>#DIV/0!</v>
      </c>
      <c r="P7" s="69"/>
      <c r="Q7" s="69"/>
      <c r="R7" s="77">
        <f t="shared" si="4"/>
        <v>0</v>
      </c>
      <c r="S7" s="76" t="e">
        <f t="shared" si="5"/>
        <v>#DIV/0!</v>
      </c>
      <c r="T7" s="69"/>
      <c r="U7" s="69"/>
      <c r="V7" s="77">
        <f t="shared" si="6"/>
        <v>0</v>
      </c>
      <c r="W7" s="71" t="e">
        <f t="shared" si="7"/>
        <v>#DIV/0!</v>
      </c>
      <c r="X7" s="69"/>
      <c r="Y7" s="69"/>
      <c r="Z7" s="77">
        <f t="shared" si="8"/>
        <v>0</v>
      </c>
      <c r="AA7" s="71" t="e">
        <f t="shared" si="9"/>
        <v>#DIV/0!</v>
      </c>
      <c r="AB7" s="69"/>
      <c r="AC7" s="69"/>
      <c r="AD7" s="77">
        <f t="shared" si="10"/>
        <v>0</v>
      </c>
      <c r="AE7" s="81" t="e">
        <f t="shared" si="11"/>
        <v>#DIV/0!</v>
      </c>
      <c r="AF7" s="69"/>
      <c r="AG7" s="69"/>
      <c r="AH7" s="77">
        <f t="shared" si="12"/>
        <v>0</v>
      </c>
      <c r="AI7" s="81" t="e">
        <f t="shared" si="13"/>
        <v>#DIV/0!</v>
      </c>
      <c r="AJ7" s="69"/>
      <c r="AK7" s="69"/>
      <c r="AL7" s="77">
        <f t="shared" si="14"/>
        <v>0</v>
      </c>
      <c r="AM7" s="81" t="e">
        <f t="shared" si="15"/>
        <v>#DIV/0!</v>
      </c>
      <c r="AN7" s="69"/>
      <c r="AO7" s="69"/>
      <c r="AP7" s="77">
        <f t="shared" si="16"/>
        <v>0</v>
      </c>
      <c r="AQ7" s="71" t="e">
        <f t="shared" si="17"/>
        <v>#DIV/0!</v>
      </c>
      <c r="AR7" s="69"/>
      <c r="AS7" s="69"/>
      <c r="AT7" s="77">
        <f t="shared" si="18"/>
        <v>0</v>
      </c>
      <c r="AU7" s="81" t="e">
        <f t="shared" si="19"/>
        <v>#DIV/0!</v>
      </c>
      <c r="AV7" s="69"/>
      <c r="AW7" s="69"/>
      <c r="AX7" s="77">
        <f t="shared" si="20"/>
        <v>0</v>
      </c>
      <c r="AY7" s="83" t="e">
        <f t="shared" si="21"/>
        <v>#DIV/0!</v>
      </c>
      <c r="AZ7" s="77"/>
      <c r="BA7" s="85" t="e">
        <f t="shared" si="22"/>
        <v>#DIV/0!</v>
      </c>
      <c r="BB7" s="77"/>
      <c r="BC7" s="81" t="e">
        <f t="shared" si="23"/>
        <v>#DIV/0!</v>
      </c>
      <c r="BD7" s="69"/>
      <c r="BE7" s="69"/>
      <c r="BF7" s="77">
        <f t="shared" si="24"/>
        <v>0</v>
      </c>
      <c r="BG7" s="81" t="e">
        <f t="shared" si="25"/>
        <v>#DIV/0!</v>
      </c>
      <c r="BH7" s="69"/>
      <c r="BI7" s="69"/>
      <c r="BJ7" s="77">
        <f t="shared" si="26"/>
        <v>0</v>
      </c>
      <c r="BK7" s="81" t="e">
        <f t="shared" si="27"/>
        <v>#DIV/0!</v>
      </c>
      <c r="BL7" s="69"/>
      <c r="BM7" s="69"/>
      <c r="BN7" s="77">
        <f t="shared" si="28"/>
        <v>0</v>
      </c>
      <c r="BO7" s="83" t="e">
        <f t="shared" si="29"/>
        <v>#DIV/0!</v>
      </c>
      <c r="BP7" s="69"/>
      <c r="BQ7" s="69"/>
      <c r="BR7" s="77">
        <f t="shared" si="30"/>
        <v>0</v>
      </c>
      <c r="BS7" s="81" t="e">
        <f t="shared" si="31"/>
        <v>#DIV/0!</v>
      </c>
      <c r="BT7" s="69"/>
      <c r="BU7" s="69"/>
      <c r="BV7" s="77">
        <f t="shared" si="32"/>
        <v>0</v>
      </c>
      <c r="BW7" s="71" t="e">
        <f t="shared" si="33"/>
        <v>#DIV/0!</v>
      </c>
      <c r="BX7" s="77"/>
      <c r="BY7" s="65">
        <f t="shared" si="34"/>
        <v>0</v>
      </c>
      <c r="BZ7" s="68" t="e">
        <f t="shared" si="35"/>
        <v>#DIV/0!</v>
      </c>
    </row>
    <row r="8" spans="1:78" x14ac:dyDescent="0.25">
      <c r="A8" s="20"/>
      <c r="B8" s="20"/>
      <c r="C8" s="21"/>
      <c r="D8" s="22"/>
      <c r="E8" s="27"/>
      <c r="F8" s="28"/>
      <c r="G8" s="28"/>
      <c r="H8" s="28"/>
      <c r="I8" s="38"/>
      <c r="J8" s="66">
        <f t="shared" si="0"/>
        <v>0</v>
      </c>
      <c r="K8" s="80" t="e">
        <f t="shared" si="1"/>
        <v>#DIV/0!</v>
      </c>
      <c r="L8" s="69"/>
      <c r="M8" s="69"/>
      <c r="N8" s="72">
        <f t="shared" si="2"/>
        <v>0</v>
      </c>
      <c r="O8" s="76" t="e">
        <f t="shared" si="3"/>
        <v>#DIV/0!</v>
      </c>
      <c r="P8" s="69"/>
      <c r="Q8" s="69"/>
      <c r="R8" s="77">
        <f t="shared" si="4"/>
        <v>0</v>
      </c>
      <c r="S8" s="76" t="e">
        <f t="shared" si="5"/>
        <v>#DIV/0!</v>
      </c>
      <c r="T8" s="69"/>
      <c r="U8" s="69"/>
      <c r="V8" s="77">
        <f t="shared" si="6"/>
        <v>0</v>
      </c>
      <c r="W8" s="71" t="e">
        <f t="shared" si="7"/>
        <v>#DIV/0!</v>
      </c>
      <c r="X8" s="69"/>
      <c r="Y8" s="69"/>
      <c r="Z8" s="77">
        <f t="shared" si="8"/>
        <v>0</v>
      </c>
      <c r="AA8" s="71" t="e">
        <f t="shared" si="9"/>
        <v>#DIV/0!</v>
      </c>
      <c r="AB8" s="69"/>
      <c r="AC8" s="69"/>
      <c r="AD8" s="77">
        <f t="shared" si="10"/>
        <v>0</v>
      </c>
      <c r="AE8" s="81" t="e">
        <f t="shared" si="11"/>
        <v>#DIV/0!</v>
      </c>
      <c r="AF8" s="69"/>
      <c r="AG8" s="69"/>
      <c r="AH8" s="77">
        <f t="shared" si="12"/>
        <v>0</v>
      </c>
      <c r="AI8" s="81" t="e">
        <f t="shared" si="13"/>
        <v>#DIV/0!</v>
      </c>
      <c r="AJ8" s="69"/>
      <c r="AK8" s="69"/>
      <c r="AL8" s="77">
        <f t="shared" si="14"/>
        <v>0</v>
      </c>
      <c r="AM8" s="81" t="e">
        <f t="shared" si="15"/>
        <v>#DIV/0!</v>
      </c>
      <c r="AN8" s="69"/>
      <c r="AO8" s="69"/>
      <c r="AP8" s="77">
        <f t="shared" si="16"/>
        <v>0</v>
      </c>
      <c r="AQ8" s="71" t="e">
        <f t="shared" si="17"/>
        <v>#DIV/0!</v>
      </c>
      <c r="AR8" s="69"/>
      <c r="AS8" s="69"/>
      <c r="AT8" s="77">
        <f t="shared" si="18"/>
        <v>0</v>
      </c>
      <c r="AU8" s="81" t="e">
        <f t="shared" si="19"/>
        <v>#DIV/0!</v>
      </c>
      <c r="AV8" s="69"/>
      <c r="AW8" s="69"/>
      <c r="AX8" s="77">
        <f t="shared" si="20"/>
        <v>0</v>
      </c>
      <c r="AY8" s="83" t="e">
        <f t="shared" si="21"/>
        <v>#DIV/0!</v>
      </c>
      <c r="AZ8" s="77"/>
      <c r="BA8" s="85" t="e">
        <f t="shared" si="22"/>
        <v>#DIV/0!</v>
      </c>
      <c r="BB8" s="77"/>
      <c r="BC8" s="81" t="e">
        <f t="shared" si="23"/>
        <v>#DIV/0!</v>
      </c>
      <c r="BD8" s="69"/>
      <c r="BE8" s="69"/>
      <c r="BF8" s="77">
        <f t="shared" si="24"/>
        <v>0</v>
      </c>
      <c r="BG8" s="81" t="e">
        <f t="shared" si="25"/>
        <v>#DIV/0!</v>
      </c>
      <c r="BH8" s="69"/>
      <c r="BI8" s="69"/>
      <c r="BJ8" s="77">
        <f t="shared" si="26"/>
        <v>0</v>
      </c>
      <c r="BK8" s="81" t="e">
        <f t="shared" si="27"/>
        <v>#DIV/0!</v>
      </c>
      <c r="BL8" s="69"/>
      <c r="BM8" s="69"/>
      <c r="BN8" s="77">
        <f t="shared" si="28"/>
        <v>0</v>
      </c>
      <c r="BO8" s="83" t="e">
        <f t="shared" si="29"/>
        <v>#DIV/0!</v>
      </c>
      <c r="BP8" s="69"/>
      <c r="BQ8" s="69"/>
      <c r="BR8" s="77">
        <f t="shared" si="30"/>
        <v>0</v>
      </c>
      <c r="BS8" s="81" t="e">
        <f t="shared" si="31"/>
        <v>#DIV/0!</v>
      </c>
      <c r="BT8" s="69"/>
      <c r="BU8" s="69"/>
      <c r="BV8" s="77">
        <f t="shared" si="32"/>
        <v>0</v>
      </c>
      <c r="BW8" s="71" t="e">
        <f t="shared" si="33"/>
        <v>#DIV/0!</v>
      </c>
      <c r="BX8" s="77"/>
      <c r="BY8" s="65">
        <f t="shared" si="34"/>
        <v>0</v>
      </c>
      <c r="BZ8" s="68" t="e">
        <f t="shared" si="35"/>
        <v>#DIV/0!</v>
      </c>
    </row>
    <row r="9" spans="1:78" x14ac:dyDescent="0.25">
      <c r="A9" s="20"/>
      <c r="B9" s="20"/>
      <c r="C9" s="21"/>
      <c r="D9" s="22"/>
      <c r="E9" s="29"/>
      <c r="F9" s="30"/>
      <c r="G9" s="30"/>
      <c r="H9" s="30"/>
      <c r="I9" s="38"/>
      <c r="J9" s="66">
        <f t="shared" si="0"/>
        <v>0</v>
      </c>
      <c r="K9" s="80" t="e">
        <f t="shared" si="1"/>
        <v>#DIV/0!</v>
      </c>
      <c r="L9" s="69"/>
      <c r="M9" s="69"/>
      <c r="N9" s="72">
        <f t="shared" si="2"/>
        <v>0</v>
      </c>
      <c r="O9" s="76" t="e">
        <f t="shared" si="3"/>
        <v>#DIV/0!</v>
      </c>
      <c r="P9" s="69"/>
      <c r="Q9" s="69"/>
      <c r="R9" s="77">
        <f t="shared" si="4"/>
        <v>0</v>
      </c>
      <c r="S9" s="76" t="e">
        <f t="shared" si="5"/>
        <v>#DIV/0!</v>
      </c>
      <c r="T9" s="69"/>
      <c r="U9" s="69"/>
      <c r="V9" s="77">
        <f t="shared" si="6"/>
        <v>0</v>
      </c>
      <c r="W9" s="71" t="e">
        <f t="shared" si="7"/>
        <v>#DIV/0!</v>
      </c>
      <c r="X9" s="69"/>
      <c r="Y9" s="69"/>
      <c r="Z9" s="77">
        <f t="shared" si="8"/>
        <v>0</v>
      </c>
      <c r="AA9" s="71" t="e">
        <f t="shared" si="9"/>
        <v>#DIV/0!</v>
      </c>
      <c r="AB9" s="69"/>
      <c r="AC9" s="69"/>
      <c r="AD9" s="77">
        <f t="shared" si="10"/>
        <v>0</v>
      </c>
      <c r="AE9" s="81" t="e">
        <f t="shared" si="11"/>
        <v>#DIV/0!</v>
      </c>
      <c r="AF9" s="69"/>
      <c r="AG9" s="69"/>
      <c r="AH9" s="77">
        <f t="shared" si="12"/>
        <v>0</v>
      </c>
      <c r="AI9" s="81" t="e">
        <f t="shared" si="13"/>
        <v>#DIV/0!</v>
      </c>
      <c r="AJ9" s="69"/>
      <c r="AK9" s="69"/>
      <c r="AL9" s="77">
        <f t="shared" si="14"/>
        <v>0</v>
      </c>
      <c r="AM9" s="81" t="e">
        <f t="shared" si="15"/>
        <v>#DIV/0!</v>
      </c>
      <c r="AN9" s="69"/>
      <c r="AO9" s="69"/>
      <c r="AP9" s="77">
        <f t="shared" si="16"/>
        <v>0</v>
      </c>
      <c r="AQ9" s="71" t="e">
        <f t="shared" si="17"/>
        <v>#DIV/0!</v>
      </c>
      <c r="AR9" s="69"/>
      <c r="AS9" s="69"/>
      <c r="AT9" s="77">
        <f t="shared" si="18"/>
        <v>0</v>
      </c>
      <c r="AU9" s="81" t="e">
        <f t="shared" si="19"/>
        <v>#DIV/0!</v>
      </c>
      <c r="AV9" s="69"/>
      <c r="AW9" s="69"/>
      <c r="AX9" s="77">
        <f t="shared" si="20"/>
        <v>0</v>
      </c>
      <c r="AY9" s="83" t="e">
        <f t="shared" si="21"/>
        <v>#DIV/0!</v>
      </c>
      <c r="AZ9" s="77"/>
      <c r="BA9" s="85" t="e">
        <f t="shared" si="22"/>
        <v>#DIV/0!</v>
      </c>
      <c r="BB9" s="77"/>
      <c r="BC9" s="81" t="e">
        <f t="shared" si="23"/>
        <v>#DIV/0!</v>
      </c>
      <c r="BD9" s="69"/>
      <c r="BE9" s="69"/>
      <c r="BF9" s="77">
        <f t="shared" si="24"/>
        <v>0</v>
      </c>
      <c r="BG9" s="81" t="e">
        <f t="shared" si="25"/>
        <v>#DIV/0!</v>
      </c>
      <c r="BH9" s="69"/>
      <c r="BI9" s="69"/>
      <c r="BJ9" s="77">
        <f t="shared" si="26"/>
        <v>0</v>
      </c>
      <c r="BK9" s="81" t="e">
        <f t="shared" si="27"/>
        <v>#DIV/0!</v>
      </c>
      <c r="BL9" s="69"/>
      <c r="BM9" s="69"/>
      <c r="BN9" s="77">
        <f t="shared" si="28"/>
        <v>0</v>
      </c>
      <c r="BO9" s="83" t="e">
        <f t="shared" si="29"/>
        <v>#DIV/0!</v>
      </c>
      <c r="BP9" s="69"/>
      <c r="BQ9" s="69"/>
      <c r="BR9" s="77">
        <f t="shared" si="30"/>
        <v>0</v>
      </c>
      <c r="BS9" s="81" t="e">
        <f t="shared" si="31"/>
        <v>#DIV/0!</v>
      </c>
      <c r="BT9" s="69"/>
      <c r="BU9" s="69"/>
      <c r="BV9" s="77">
        <f t="shared" si="32"/>
        <v>0</v>
      </c>
      <c r="BW9" s="71" t="e">
        <f t="shared" si="33"/>
        <v>#DIV/0!</v>
      </c>
      <c r="BX9" s="77"/>
      <c r="BY9" s="65">
        <f t="shared" si="34"/>
        <v>0</v>
      </c>
      <c r="BZ9" s="68" t="e">
        <f t="shared" si="35"/>
        <v>#DIV/0!</v>
      </c>
    </row>
    <row r="10" spans="1:78" x14ac:dyDescent="0.25">
      <c r="A10" s="20"/>
      <c r="B10" s="20"/>
      <c r="C10" s="21"/>
      <c r="D10" s="22"/>
      <c r="E10" s="27"/>
      <c r="F10" s="28"/>
      <c r="G10" s="28"/>
      <c r="H10" s="28"/>
      <c r="I10" s="38"/>
      <c r="J10" s="66">
        <f t="shared" si="0"/>
        <v>0</v>
      </c>
      <c r="K10" s="80" t="e">
        <f t="shared" si="1"/>
        <v>#DIV/0!</v>
      </c>
      <c r="L10" s="69"/>
      <c r="M10" s="69"/>
      <c r="N10" s="72">
        <f t="shared" si="2"/>
        <v>0</v>
      </c>
      <c r="O10" s="76" t="e">
        <f t="shared" si="3"/>
        <v>#DIV/0!</v>
      </c>
      <c r="P10" s="69"/>
      <c r="Q10" s="69"/>
      <c r="R10" s="77">
        <f t="shared" si="4"/>
        <v>0</v>
      </c>
      <c r="S10" s="76" t="e">
        <f t="shared" si="5"/>
        <v>#DIV/0!</v>
      </c>
      <c r="T10" s="69"/>
      <c r="U10" s="69"/>
      <c r="V10" s="77">
        <f t="shared" si="6"/>
        <v>0</v>
      </c>
      <c r="W10" s="71" t="e">
        <f t="shared" si="7"/>
        <v>#DIV/0!</v>
      </c>
      <c r="X10" s="69"/>
      <c r="Y10" s="69"/>
      <c r="Z10" s="77">
        <f t="shared" si="8"/>
        <v>0</v>
      </c>
      <c r="AA10" s="71" t="e">
        <f t="shared" si="9"/>
        <v>#DIV/0!</v>
      </c>
      <c r="AB10" s="69"/>
      <c r="AC10" s="69"/>
      <c r="AD10" s="77">
        <f t="shared" si="10"/>
        <v>0</v>
      </c>
      <c r="AE10" s="81" t="e">
        <f t="shared" si="11"/>
        <v>#DIV/0!</v>
      </c>
      <c r="AF10" s="69"/>
      <c r="AG10" s="69"/>
      <c r="AH10" s="77">
        <f t="shared" si="12"/>
        <v>0</v>
      </c>
      <c r="AI10" s="81" t="e">
        <f t="shared" si="13"/>
        <v>#DIV/0!</v>
      </c>
      <c r="AJ10" s="69"/>
      <c r="AK10" s="69"/>
      <c r="AL10" s="77">
        <f t="shared" si="14"/>
        <v>0</v>
      </c>
      <c r="AM10" s="81" t="e">
        <f t="shared" si="15"/>
        <v>#DIV/0!</v>
      </c>
      <c r="AN10" s="69"/>
      <c r="AO10" s="69"/>
      <c r="AP10" s="77">
        <f t="shared" si="16"/>
        <v>0</v>
      </c>
      <c r="AQ10" s="71" t="e">
        <f t="shared" si="17"/>
        <v>#DIV/0!</v>
      </c>
      <c r="AR10" s="69"/>
      <c r="AS10" s="69"/>
      <c r="AT10" s="77">
        <f t="shared" si="18"/>
        <v>0</v>
      </c>
      <c r="AU10" s="81" t="e">
        <f t="shared" si="19"/>
        <v>#DIV/0!</v>
      </c>
      <c r="AV10" s="69"/>
      <c r="AW10" s="69"/>
      <c r="AX10" s="77">
        <f t="shared" si="20"/>
        <v>0</v>
      </c>
      <c r="AY10" s="83" t="e">
        <f t="shared" si="21"/>
        <v>#DIV/0!</v>
      </c>
      <c r="AZ10" s="77"/>
      <c r="BA10" s="85" t="e">
        <f t="shared" si="22"/>
        <v>#DIV/0!</v>
      </c>
      <c r="BB10" s="77"/>
      <c r="BC10" s="81" t="e">
        <f t="shared" si="23"/>
        <v>#DIV/0!</v>
      </c>
      <c r="BD10" s="69"/>
      <c r="BE10" s="69"/>
      <c r="BF10" s="77">
        <f t="shared" si="24"/>
        <v>0</v>
      </c>
      <c r="BG10" s="81" t="e">
        <f t="shared" si="25"/>
        <v>#DIV/0!</v>
      </c>
      <c r="BH10" s="69"/>
      <c r="BI10" s="69"/>
      <c r="BJ10" s="77">
        <f t="shared" si="26"/>
        <v>0</v>
      </c>
      <c r="BK10" s="81" t="e">
        <f t="shared" si="27"/>
        <v>#DIV/0!</v>
      </c>
      <c r="BL10" s="69"/>
      <c r="BM10" s="69"/>
      <c r="BN10" s="77">
        <f t="shared" si="28"/>
        <v>0</v>
      </c>
      <c r="BO10" s="83" t="e">
        <f t="shared" si="29"/>
        <v>#DIV/0!</v>
      </c>
      <c r="BP10" s="69"/>
      <c r="BQ10" s="69"/>
      <c r="BR10" s="77">
        <f t="shared" si="30"/>
        <v>0</v>
      </c>
      <c r="BS10" s="81" t="e">
        <f t="shared" si="31"/>
        <v>#DIV/0!</v>
      </c>
      <c r="BT10" s="69"/>
      <c r="BU10" s="69"/>
      <c r="BV10" s="77">
        <f t="shared" si="32"/>
        <v>0</v>
      </c>
      <c r="BW10" s="71" t="e">
        <f t="shared" si="33"/>
        <v>#DIV/0!</v>
      </c>
      <c r="BX10" s="77"/>
      <c r="BY10" s="65">
        <f t="shared" si="34"/>
        <v>0</v>
      </c>
      <c r="BZ10" s="68" t="e">
        <f t="shared" si="35"/>
        <v>#DIV/0!</v>
      </c>
    </row>
    <row r="11" spans="1:78" x14ac:dyDescent="0.25">
      <c r="A11" s="20"/>
      <c r="B11" s="20"/>
      <c r="C11" s="21"/>
      <c r="D11" s="22"/>
      <c r="E11" s="25"/>
      <c r="F11" s="26"/>
      <c r="G11" s="26"/>
      <c r="H11" s="26"/>
      <c r="I11" s="41"/>
      <c r="J11" s="66">
        <f t="shared" si="0"/>
        <v>0</v>
      </c>
      <c r="K11" s="80" t="e">
        <f t="shared" si="1"/>
        <v>#DIV/0!</v>
      </c>
      <c r="L11" s="69"/>
      <c r="M11" s="69"/>
      <c r="N11" s="72">
        <f t="shared" si="2"/>
        <v>0</v>
      </c>
      <c r="O11" s="76" t="e">
        <f t="shared" si="3"/>
        <v>#DIV/0!</v>
      </c>
      <c r="P11" s="69"/>
      <c r="Q11" s="69"/>
      <c r="R11" s="77">
        <f t="shared" si="4"/>
        <v>0</v>
      </c>
      <c r="S11" s="76" t="e">
        <f t="shared" si="5"/>
        <v>#DIV/0!</v>
      </c>
      <c r="T11" s="69"/>
      <c r="U11" s="69"/>
      <c r="V11" s="77">
        <f t="shared" si="6"/>
        <v>0</v>
      </c>
      <c r="W11" s="71" t="e">
        <f t="shared" si="7"/>
        <v>#DIV/0!</v>
      </c>
      <c r="X11" s="69"/>
      <c r="Y11" s="69"/>
      <c r="Z11" s="77">
        <f t="shared" si="8"/>
        <v>0</v>
      </c>
      <c r="AA11" s="71" t="e">
        <f t="shared" si="9"/>
        <v>#DIV/0!</v>
      </c>
      <c r="AB11" s="69"/>
      <c r="AC11" s="69"/>
      <c r="AD11" s="77">
        <f t="shared" si="10"/>
        <v>0</v>
      </c>
      <c r="AE11" s="81" t="e">
        <f t="shared" si="11"/>
        <v>#DIV/0!</v>
      </c>
      <c r="AF11" s="69"/>
      <c r="AG11" s="69"/>
      <c r="AH11" s="77">
        <f t="shared" si="12"/>
        <v>0</v>
      </c>
      <c r="AI11" s="81" t="e">
        <f t="shared" si="13"/>
        <v>#DIV/0!</v>
      </c>
      <c r="AJ11" s="69"/>
      <c r="AK11" s="69"/>
      <c r="AL11" s="77">
        <f t="shared" si="14"/>
        <v>0</v>
      </c>
      <c r="AM11" s="81" t="e">
        <f t="shared" si="15"/>
        <v>#DIV/0!</v>
      </c>
      <c r="AN11" s="69"/>
      <c r="AO11" s="69"/>
      <c r="AP11" s="77">
        <f t="shared" si="16"/>
        <v>0</v>
      </c>
      <c r="AQ11" s="71" t="e">
        <f t="shared" si="17"/>
        <v>#DIV/0!</v>
      </c>
      <c r="AR11" s="69"/>
      <c r="AS11" s="69"/>
      <c r="AT11" s="77">
        <f t="shared" si="18"/>
        <v>0</v>
      </c>
      <c r="AU11" s="81" t="e">
        <f t="shared" si="19"/>
        <v>#DIV/0!</v>
      </c>
      <c r="AV11" s="69"/>
      <c r="AW11" s="69"/>
      <c r="AX11" s="77">
        <f t="shared" si="20"/>
        <v>0</v>
      </c>
      <c r="AY11" s="83" t="e">
        <f t="shared" si="21"/>
        <v>#DIV/0!</v>
      </c>
      <c r="AZ11" s="77"/>
      <c r="BA11" s="85" t="e">
        <f t="shared" si="22"/>
        <v>#DIV/0!</v>
      </c>
      <c r="BB11" s="77"/>
      <c r="BC11" s="81" t="e">
        <f t="shared" si="23"/>
        <v>#DIV/0!</v>
      </c>
      <c r="BD11" s="69"/>
      <c r="BE11" s="69"/>
      <c r="BF11" s="77">
        <f t="shared" si="24"/>
        <v>0</v>
      </c>
      <c r="BG11" s="81" t="e">
        <f t="shared" si="25"/>
        <v>#DIV/0!</v>
      </c>
      <c r="BH11" s="69"/>
      <c r="BI11" s="69"/>
      <c r="BJ11" s="77">
        <f t="shared" si="26"/>
        <v>0</v>
      </c>
      <c r="BK11" s="81" t="e">
        <f t="shared" si="27"/>
        <v>#DIV/0!</v>
      </c>
      <c r="BL11" s="69"/>
      <c r="BM11" s="69"/>
      <c r="BN11" s="77">
        <f t="shared" si="28"/>
        <v>0</v>
      </c>
      <c r="BO11" s="83" t="e">
        <f t="shared" si="29"/>
        <v>#DIV/0!</v>
      </c>
      <c r="BP11" s="69"/>
      <c r="BQ11" s="69"/>
      <c r="BR11" s="77">
        <f t="shared" si="30"/>
        <v>0</v>
      </c>
      <c r="BS11" s="81" t="e">
        <f t="shared" si="31"/>
        <v>#DIV/0!</v>
      </c>
      <c r="BT11" s="69"/>
      <c r="BU11" s="69"/>
      <c r="BV11" s="77">
        <f t="shared" si="32"/>
        <v>0</v>
      </c>
      <c r="BW11" s="71" t="e">
        <f t="shared" si="33"/>
        <v>#DIV/0!</v>
      </c>
      <c r="BX11" s="77"/>
      <c r="BY11" s="65">
        <f t="shared" si="34"/>
        <v>0</v>
      </c>
      <c r="BZ11" s="68" t="e">
        <f t="shared" si="35"/>
        <v>#DIV/0!</v>
      </c>
    </row>
    <row r="12" spans="1:78" x14ac:dyDescent="0.25">
      <c r="A12" s="20"/>
      <c r="B12" s="20"/>
      <c r="C12" s="21"/>
      <c r="D12" s="22"/>
      <c r="E12" s="27"/>
      <c r="F12" s="28"/>
      <c r="G12" s="28"/>
      <c r="H12" s="28"/>
      <c r="I12" s="38"/>
      <c r="J12" s="66">
        <f t="shared" si="0"/>
        <v>0</v>
      </c>
      <c r="K12" s="80" t="e">
        <f t="shared" si="1"/>
        <v>#DIV/0!</v>
      </c>
      <c r="L12" s="69"/>
      <c r="M12" s="69"/>
      <c r="N12" s="72">
        <f t="shared" si="2"/>
        <v>0</v>
      </c>
      <c r="O12" s="76" t="e">
        <f t="shared" si="3"/>
        <v>#DIV/0!</v>
      </c>
      <c r="P12" s="69"/>
      <c r="Q12" s="69"/>
      <c r="R12" s="77">
        <f t="shared" si="4"/>
        <v>0</v>
      </c>
      <c r="S12" s="76" t="e">
        <f t="shared" si="5"/>
        <v>#DIV/0!</v>
      </c>
      <c r="T12" s="69"/>
      <c r="U12" s="69"/>
      <c r="V12" s="77">
        <f t="shared" si="6"/>
        <v>0</v>
      </c>
      <c r="W12" s="71" t="e">
        <f t="shared" si="7"/>
        <v>#DIV/0!</v>
      </c>
      <c r="X12" s="69"/>
      <c r="Y12" s="69"/>
      <c r="Z12" s="77">
        <f t="shared" si="8"/>
        <v>0</v>
      </c>
      <c r="AA12" s="71" t="e">
        <f t="shared" si="9"/>
        <v>#DIV/0!</v>
      </c>
      <c r="AB12" s="69"/>
      <c r="AC12" s="69"/>
      <c r="AD12" s="77">
        <f t="shared" si="10"/>
        <v>0</v>
      </c>
      <c r="AE12" s="81" t="e">
        <f t="shared" si="11"/>
        <v>#DIV/0!</v>
      </c>
      <c r="AF12" s="69"/>
      <c r="AG12" s="69"/>
      <c r="AH12" s="77">
        <f t="shared" si="12"/>
        <v>0</v>
      </c>
      <c r="AI12" s="81" t="e">
        <f t="shared" si="13"/>
        <v>#DIV/0!</v>
      </c>
      <c r="AJ12" s="69"/>
      <c r="AK12" s="69"/>
      <c r="AL12" s="77">
        <f t="shared" si="14"/>
        <v>0</v>
      </c>
      <c r="AM12" s="81" t="e">
        <f t="shared" si="15"/>
        <v>#DIV/0!</v>
      </c>
      <c r="AN12" s="69"/>
      <c r="AO12" s="69"/>
      <c r="AP12" s="77">
        <f t="shared" si="16"/>
        <v>0</v>
      </c>
      <c r="AQ12" s="71" t="e">
        <f t="shared" si="17"/>
        <v>#DIV/0!</v>
      </c>
      <c r="AR12" s="69"/>
      <c r="AS12" s="69"/>
      <c r="AT12" s="77">
        <f t="shared" si="18"/>
        <v>0</v>
      </c>
      <c r="AU12" s="81" t="e">
        <f t="shared" si="19"/>
        <v>#DIV/0!</v>
      </c>
      <c r="AV12" s="69"/>
      <c r="AW12" s="69"/>
      <c r="AX12" s="77">
        <f t="shared" si="20"/>
        <v>0</v>
      </c>
      <c r="AY12" s="83" t="e">
        <f t="shared" si="21"/>
        <v>#DIV/0!</v>
      </c>
      <c r="AZ12" s="77"/>
      <c r="BA12" s="85" t="e">
        <f t="shared" si="22"/>
        <v>#DIV/0!</v>
      </c>
      <c r="BB12" s="77"/>
      <c r="BC12" s="81" t="e">
        <f t="shared" si="23"/>
        <v>#DIV/0!</v>
      </c>
      <c r="BD12" s="69"/>
      <c r="BE12" s="69"/>
      <c r="BF12" s="77">
        <f t="shared" si="24"/>
        <v>0</v>
      </c>
      <c r="BG12" s="81" t="e">
        <f t="shared" si="25"/>
        <v>#DIV/0!</v>
      </c>
      <c r="BH12" s="69"/>
      <c r="BI12" s="69"/>
      <c r="BJ12" s="77">
        <f t="shared" si="26"/>
        <v>0</v>
      </c>
      <c r="BK12" s="81" t="e">
        <f t="shared" si="27"/>
        <v>#DIV/0!</v>
      </c>
      <c r="BL12" s="69"/>
      <c r="BM12" s="69"/>
      <c r="BN12" s="77">
        <f t="shared" si="28"/>
        <v>0</v>
      </c>
      <c r="BO12" s="83" t="e">
        <f t="shared" si="29"/>
        <v>#DIV/0!</v>
      </c>
      <c r="BP12" s="69"/>
      <c r="BQ12" s="69"/>
      <c r="BR12" s="77">
        <f t="shared" si="30"/>
        <v>0</v>
      </c>
      <c r="BS12" s="81" t="e">
        <f t="shared" si="31"/>
        <v>#DIV/0!</v>
      </c>
      <c r="BT12" s="69"/>
      <c r="BU12" s="69"/>
      <c r="BV12" s="77">
        <f t="shared" si="32"/>
        <v>0</v>
      </c>
      <c r="BW12" s="71" t="e">
        <f t="shared" si="33"/>
        <v>#DIV/0!</v>
      </c>
      <c r="BX12" s="77"/>
      <c r="BY12" s="65">
        <f t="shared" si="34"/>
        <v>0</v>
      </c>
      <c r="BZ12" s="68" t="e">
        <f t="shared" si="35"/>
        <v>#DIV/0!</v>
      </c>
    </row>
    <row r="13" spans="1:78" x14ac:dyDescent="0.25">
      <c r="A13" s="20"/>
      <c r="B13" s="20"/>
      <c r="C13" s="21"/>
      <c r="D13" s="22"/>
      <c r="E13" s="29"/>
      <c r="F13" s="30"/>
      <c r="G13" s="30"/>
      <c r="H13" s="30"/>
      <c r="I13" s="38"/>
      <c r="J13" s="66">
        <f t="shared" si="0"/>
        <v>0</v>
      </c>
      <c r="K13" s="80" t="e">
        <f t="shared" si="1"/>
        <v>#DIV/0!</v>
      </c>
      <c r="L13" s="69"/>
      <c r="M13" s="69"/>
      <c r="N13" s="72">
        <f t="shared" si="2"/>
        <v>0</v>
      </c>
      <c r="O13" s="76" t="e">
        <f t="shared" si="3"/>
        <v>#DIV/0!</v>
      </c>
      <c r="P13" s="69"/>
      <c r="Q13" s="69"/>
      <c r="R13" s="77">
        <f t="shared" si="4"/>
        <v>0</v>
      </c>
      <c r="S13" s="76" t="e">
        <f t="shared" si="5"/>
        <v>#DIV/0!</v>
      </c>
      <c r="T13" s="69"/>
      <c r="U13" s="69"/>
      <c r="V13" s="77">
        <f t="shared" si="6"/>
        <v>0</v>
      </c>
      <c r="W13" s="71" t="e">
        <f t="shared" si="7"/>
        <v>#DIV/0!</v>
      </c>
      <c r="X13" s="69"/>
      <c r="Y13" s="69"/>
      <c r="Z13" s="77">
        <f t="shared" si="8"/>
        <v>0</v>
      </c>
      <c r="AA13" s="71" t="e">
        <f t="shared" si="9"/>
        <v>#DIV/0!</v>
      </c>
      <c r="AB13" s="69"/>
      <c r="AC13" s="69"/>
      <c r="AD13" s="77">
        <f t="shared" si="10"/>
        <v>0</v>
      </c>
      <c r="AE13" s="81" t="e">
        <f t="shared" si="11"/>
        <v>#DIV/0!</v>
      </c>
      <c r="AF13" s="69"/>
      <c r="AG13" s="69"/>
      <c r="AH13" s="77">
        <f t="shared" si="12"/>
        <v>0</v>
      </c>
      <c r="AI13" s="81" t="e">
        <f t="shared" si="13"/>
        <v>#DIV/0!</v>
      </c>
      <c r="AJ13" s="69"/>
      <c r="AK13" s="69"/>
      <c r="AL13" s="77">
        <f t="shared" si="14"/>
        <v>0</v>
      </c>
      <c r="AM13" s="81" t="e">
        <f t="shared" si="15"/>
        <v>#DIV/0!</v>
      </c>
      <c r="AN13" s="69"/>
      <c r="AO13" s="69"/>
      <c r="AP13" s="77">
        <f t="shared" si="16"/>
        <v>0</v>
      </c>
      <c r="AQ13" s="71" t="e">
        <f t="shared" si="17"/>
        <v>#DIV/0!</v>
      </c>
      <c r="AR13" s="69"/>
      <c r="AS13" s="69"/>
      <c r="AT13" s="77">
        <f t="shared" si="18"/>
        <v>0</v>
      </c>
      <c r="AU13" s="81" t="e">
        <f t="shared" si="19"/>
        <v>#DIV/0!</v>
      </c>
      <c r="AV13" s="69"/>
      <c r="AW13" s="69"/>
      <c r="AX13" s="77">
        <f t="shared" si="20"/>
        <v>0</v>
      </c>
      <c r="AY13" s="83" t="e">
        <f t="shared" si="21"/>
        <v>#DIV/0!</v>
      </c>
      <c r="AZ13" s="77"/>
      <c r="BA13" s="85" t="e">
        <f t="shared" si="22"/>
        <v>#DIV/0!</v>
      </c>
      <c r="BB13" s="77"/>
      <c r="BC13" s="81" t="e">
        <f t="shared" si="23"/>
        <v>#DIV/0!</v>
      </c>
      <c r="BD13" s="69"/>
      <c r="BE13" s="69"/>
      <c r="BF13" s="77">
        <f t="shared" si="24"/>
        <v>0</v>
      </c>
      <c r="BG13" s="81" t="e">
        <f t="shared" si="25"/>
        <v>#DIV/0!</v>
      </c>
      <c r="BH13" s="69"/>
      <c r="BI13" s="69"/>
      <c r="BJ13" s="77">
        <f t="shared" si="26"/>
        <v>0</v>
      </c>
      <c r="BK13" s="81" t="e">
        <f t="shared" si="27"/>
        <v>#DIV/0!</v>
      </c>
      <c r="BL13" s="69"/>
      <c r="BM13" s="69"/>
      <c r="BN13" s="77">
        <f t="shared" si="28"/>
        <v>0</v>
      </c>
      <c r="BO13" s="83" t="e">
        <f t="shared" si="29"/>
        <v>#DIV/0!</v>
      </c>
      <c r="BP13" s="69"/>
      <c r="BQ13" s="69"/>
      <c r="BR13" s="77">
        <f t="shared" si="30"/>
        <v>0</v>
      </c>
      <c r="BS13" s="81" t="e">
        <f t="shared" si="31"/>
        <v>#DIV/0!</v>
      </c>
      <c r="BT13" s="69"/>
      <c r="BU13" s="69"/>
      <c r="BV13" s="77">
        <f t="shared" si="32"/>
        <v>0</v>
      </c>
      <c r="BW13" s="71" t="e">
        <f t="shared" si="33"/>
        <v>#DIV/0!</v>
      </c>
      <c r="BX13" s="77"/>
      <c r="BY13" s="65">
        <f t="shared" si="34"/>
        <v>0</v>
      </c>
      <c r="BZ13" s="68" t="e">
        <f t="shared" si="35"/>
        <v>#DIV/0!</v>
      </c>
    </row>
    <row r="14" spans="1:78" x14ac:dyDescent="0.25">
      <c r="A14" s="20"/>
      <c r="B14" s="20"/>
      <c r="C14" s="21"/>
      <c r="D14" s="22"/>
      <c r="E14" s="29"/>
      <c r="F14" s="30"/>
      <c r="G14" s="30"/>
      <c r="H14" s="30"/>
      <c r="I14" s="41"/>
      <c r="J14" s="66">
        <f t="shared" si="0"/>
        <v>0</v>
      </c>
      <c r="K14" s="80" t="e">
        <f t="shared" si="1"/>
        <v>#DIV/0!</v>
      </c>
      <c r="L14" s="69"/>
      <c r="M14" s="69"/>
      <c r="N14" s="72">
        <f t="shared" si="2"/>
        <v>0</v>
      </c>
      <c r="O14" s="76" t="e">
        <f t="shared" si="3"/>
        <v>#DIV/0!</v>
      </c>
      <c r="P14" s="69"/>
      <c r="Q14" s="69"/>
      <c r="R14" s="77">
        <f t="shared" si="4"/>
        <v>0</v>
      </c>
      <c r="S14" s="76" t="e">
        <f t="shared" si="5"/>
        <v>#DIV/0!</v>
      </c>
      <c r="T14" s="69"/>
      <c r="U14" s="69"/>
      <c r="V14" s="77">
        <f t="shared" si="6"/>
        <v>0</v>
      </c>
      <c r="W14" s="71" t="e">
        <f t="shared" si="7"/>
        <v>#DIV/0!</v>
      </c>
      <c r="X14" s="69"/>
      <c r="Y14" s="69"/>
      <c r="Z14" s="77">
        <f t="shared" si="8"/>
        <v>0</v>
      </c>
      <c r="AA14" s="71" t="e">
        <f t="shared" si="9"/>
        <v>#DIV/0!</v>
      </c>
      <c r="AB14" s="69"/>
      <c r="AC14" s="69"/>
      <c r="AD14" s="77">
        <f t="shared" si="10"/>
        <v>0</v>
      </c>
      <c r="AE14" s="81" t="e">
        <f t="shared" si="11"/>
        <v>#DIV/0!</v>
      </c>
      <c r="AF14" s="69"/>
      <c r="AG14" s="69"/>
      <c r="AH14" s="77">
        <f t="shared" si="12"/>
        <v>0</v>
      </c>
      <c r="AI14" s="81" t="e">
        <f t="shared" si="13"/>
        <v>#DIV/0!</v>
      </c>
      <c r="AJ14" s="69"/>
      <c r="AK14" s="69"/>
      <c r="AL14" s="77">
        <f t="shared" si="14"/>
        <v>0</v>
      </c>
      <c r="AM14" s="81" t="e">
        <f t="shared" si="15"/>
        <v>#DIV/0!</v>
      </c>
      <c r="AN14" s="69"/>
      <c r="AO14" s="69"/>
      <c r="AP14" s="77">
        <f t="shared" si="16"/>
        <v>0</v>
      </c>
      <c r="AQ14" s="71" t="e">
        <f t="shared" si="17"/>
        <v>#DIV/0!</v>
      </c>
      <c r="AR14" s="69"/>
      <c r="AS14" s="69"/>
      <c r="AT14" s="77">
        <f t="shared" si="18"/>
        <v>0</v>
      </c>
      <c r="AU14" s="81" t="e">
        <f t="shared" si="19"/>
        <v>#DIV/0!</v>
      </c>
      <c r="AV14" s="69"/>
      <c r="AW14" s="69"/>
      <c r="AX14" s="77">
        <f t="shared" si="20"/>
        <v>0</v>
      </c>
      <c r="AY14" s="83" t="e">
        <f t="shared" si="21"/>
        <v>#DIV/0!</v>
      </c>
      <c r="AZ14" s="77"/>
      <c r="BA14" s="85" t="e">
        <f t="shared" si="22"/>
        <v>#DIV/0!</v>
      </c>
      <c r="BB14" s="77"/>
      <c r="BC14" s="81" t="e">
        <f t="shared" si="23"/>
        <v>#DIV/0!</v>
      </c>
      <c r="BD14" s="69"/>
      <c r="BE14" s="69"/>
      <c r="BF14" s="77">
        <f t="shared" si="24"/>
        <v>0</v>
      </c>
      <c r="BG14" s="81" t="e">
        <f t="shared" si="25"/>
        <v>#DIV/0!</v>
      </c>
      <c r="BH14" s="69"/>
      <c r="BI14" s="69"/>
      <c r="BJ14" s="77">
        <f t="shared" si="26"/>
        <v>0</v>
      </c>
      <c r="BK14" s="81" t="e">
        <f t="shared" si="27"/>
        <v>#DIV/0!</v>
      </c>
      <c r="BL14" s="69"/>
      <c r="BM14" s="69"/>
      <c r="BN14" s="77">
        <f t="shared" si="28"/>
        <v>0</v>
      </c>
      <c r="BO14" s="83" t="e">
        <f t="shared" si="29"/>
        <v>#DIV/0!</v>
      </c>
      <c r="BP14" s="69"/>
      <c r="BQ14" s="69"/>
      <c r="BR14" s="77">
        <f t="shared" si="30"/>
        <v>0</v>
      </c>
      <c r="BS14" s="81" t="e">
        <f t="shared" si="31"/>
        <v>#DIV/0!</v>
      </c>
      <c r="BT14" s="69"/>
      <c r="BU14" s="69"/>
      <c r="BV14" s="77">
        <f t="shared" si="32"/>
        <v>0</v>
      </c>
      <c r="BW14" s="71" t="e">
        <f t="shared" si="33"/>
        <v>#DIV/0!</v>
      </c>
      <c r="BX14" s="77"/>
      <c r="BY14" s="65">
        <f t="shared" si="34"/>
        <v>0</v>
      </c>
      <c r="BZ14" s="68" t="e">
        <f t="shared" si="35"/>
        <v>#DIV/0!</v>
      </c>
    </row>
    <row r="15" spans="1:78" ht="15.75" thickBot="1" x14ac:dyDescent="0.3">
      <c r="A15" s="31"/>
      <c r="B15" s="31"/>
      <c r="C15" s="32"/>
      <c r="D15" s="33"/>
      <c r="E15" s="34"/>
      <c r="F15" s="35"/>
      <c r="G15" s="35"/>
      <c r="H15" s="35"/>
      <c r="I15" s="42"/>
      <c r="J15" s="67">
        <f t="shared" si="0"/>
        <v>0</v>
      </c>
      <c r="K15" s="94" t="e">
        <f t="shared" si="1"/>
        <v>#DIV/0!</v>
      </c>
      <c r="L15" s="74"/>
      <c r="M15" s="74"/>
      <c r="N15" s="75">
        <f t="shared" si="2"/>
        <v>0</v>
      </c>
      <c r="O15" s="78" t="e">
        <f t="shared" si="3"/>
        <v>#DIV/0!</v>
      </c>
      <c r="P15" s="74"/>
      <c r="Q15" s="74"/>
      <c r="R15" s="79">
        <f t="shared" si="4"/>
        <v>0</v>
      </c>
      <c r="S15" s="78" t="e">
        <f t="shared" si="5"/>
        <v>#DIV/0!</v>
      </c>
      <c r="T15" s="74"/>
      <c r="U15" s="74"/>
      <c r="V15" s="79">
        <f t="shared" si="6"/>
        <v>0</v>
      </c>
      <c r="W15" s="73" t="e">
        <f t="shared" si="7"/>
        <v>#DIV/0!</v>
      </c>
      <c r="X15" s="74"/>
      <c r="Y15" s="74"/>
      <c r="Z15" s="79">
        <f t="shared" si="8"/>
        <v>0</v>
      </c>
      <c r="AA15" s="73" t="e">
        <f t="shared" si="9"/>
        <v>#DIV/0!</v>
      </c>
      <c r="AB15" s="74"/>
      <c r="AC15" s="74"/>
      <c r="AD15" s="79">
        <f t="shared" si="10"/>
        <v>0</v>
      </c>
      <c r="AE15" s="82" t="e">
        <f t="shared" si="11"/>
        <v>#DIV/0!</v>
      </c>
      <c r="AF15" s="74"/>
      <c r="AG15" s="74"/>
      <c r="AH15" s="79">
        <f t="shared" si="12"/>
        <v>0</v>
      </c>
      <c r="AI15" s="82" t="e">
        <f t="shared" si="13"/>
        <v>#DIV/0!</v>
      </c>
      <c r="AJ15" s="74"/>
      <c r="AK15" s="74"/>
      <c r="AL15" s="79">
        <f t="shared" si="14"/>
        <v>0</v>
      </c>
      <c r="AM15" s="82" t="e">
        <f t="shared" si="15"/>
        <v>#DIV/0!</v>
      </c>
      <c r="AN15" s="74"/>
      <c r="AO15" s="74"/>
      <c r="AP15" s="79">
        <f t="shared" si="16"/>
        <v>0</v>
      </c>
      <c r="AQ15" s="73" t="e">
        <f t="shared" si="17"/>
        <v>#DIV/0!</v>
      </c>
      <c r="AR15" s="74"/>
      <c r="AS15" s="74"/>
      <c r="AT15" s="79">
        <f t="shared" si="18"/>
        <v>0</v>
      </c>
      <c r="AU15" s="82" t="e">
        <f t="shared" si="19"/>
        <v>#DIV/0!</v>
      </c>
      <c r="AV15" s="74"/>
      <c r="AW15" s="74"/>
      <c r="AX15" s="79">
        <f t="shared" si="20"/>
        <v>0</v>
      </c>
      <c r="AY15" s="84" t="e">
        <f t="shared" si="21"/>
        <v>#DIV/0!</v>
      </c>
      <c r="AZ15" s="79"/>
      <c r="BA15" s="85" t="e">
        <f t="shared" si="22"/>
        <v>#DIV/0!</v>
      </c>
      <c r="BB15" s="79"/>
      <c r="BC15" s="82" t="e">
        <f t="shared" si="23"/>
        <v>#DIV/0!</v>
      </c>
      <c r="BD15" s="74"/>
      <c r="BE15" s="74"/>
      <c r="BF15" s="79">
        <f t="shared" si="24"/>
        <v>0</v>
      </c>
      <c r="BG15" s="82" t="e">
        <f t="shared" si="25"/>
        <v>#DIV/0!</v>
      </c>
      <c r="BH15" s="74"/>
      <c r="BI15" s="74"/>
      <c r="BJ15" s="79">
        <f t="shared" si="26"/>
        <v>0</v>
      </c>
      <c r="BK15" s="82" t="e">
        <f t="shared" si="27"/>
        <v>#DIV/0!</v>
      </c>
      <c r="BL15" s="74"/>
      <c r="BM15" s="74"/>
      <c r="BN15" s="79">
        <f t="shared" si="28"/>
        <v>0</v>
      </c>
      <c r="BO15" s="84" t="e">
        <f t="shared" si="29"/>
        <v>#DIV/0!</v>
      </c>
      <c r="BP15" s="74"/>
      <c r="BQ15" s="74"/>
      <c r="BR15" s="79">
        <f t="shared" si="30"/>
        <v>0</v>
      </c>
      <c r="BS15" s="82" t="e">
        <f t="shared" si="31"/>
        <v>#DIV/0!</v>
      </c>
      <c r="BT15" s="74"/>
      <c r="BU15" s="74"/>
      <c r="BV15" s="79">
        <f t="shared" si="32"/>
        <v>0</v>
      </c>
      <c r="BW15" s="73" t="e">
        <f t="shared" si="33"/>
        <v>#DIV/0!</v>
      </c>
      <c r="BX15" s="79"/>
      <c r="BY15" s="65">
        <f t="shared" si="34"/>
        <v>0</v>
      </c>
      <c r="BZ15" s="68" t="e">
        <f t="shared" si="35"/>
        <v>#DIV/0!</v>
      </c>
    </row>
    <row r="18" spans="1:43" ht="16.5" customHeight="1" x14ac:dyDescent="0.25"/>
    <row r="19" spans="1:43" ht="15.75" thickBot="1" x14ac:dyDescent="0.3"/>
    <row r="20" spans="1:43" ht="54" customHeight="1" thickBot="1" x14ac:dyDescent="0.3">
      <c r="A20" s="137" t="s">
        <v>69</v>
      </c>
      <c r="B20" s="138"/>
      <c r="C20" s="138"/>
      <c r="D20" s="138"/>
      <c r="E20" s="138"/>
      <c r="F20" s="138"/>
      <c r="G20" s="138"/>
      <c r="H20" s="138"/>
      <c r="I20" s="138"/>
      <c r="J20" s="138"/>
      <c r="K20" s="138"/>
      <c r="L20" s="138"/>
      <c r="M20" s="139"/>
      <c r="N20" s="56" t="s">
        <v>11</v>
      </c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92"/>
    </row>
    <row r="21" spans="1:43" ht="60.75" customHeight="1" thickBot="1" x14ac:dyDescent="0.3">
      <c r="A21" s="140" t="s">
        <v>52</v>
      </c>
      <c r="B21" s="140" t="s">
        <v>55</v>
      </c>
      <c r="C21" s="140" t="s">
        <v>53</v>
      </c>
      <c r="D21" s="140" t="s">
        <v>54</v>
      </c>
      <c r="E21" s="140" t="s">
        <v>4</v>
      </c>
      <c r="F21" s="140" t="s">
        <v>51</v>
      </c>
      <c r="G21" s="140" t="s">
        <v>67</v>
      </c>
      <c r="H21" s="140" t="s">
        <v>17</v>
      </c>
      <c r="I21" s="3" t="s">
        <v>27</v>
      </c>
      <c r="J21" s="4" t="s">
        <v>26</v>
      </c>
      <c r="K21" s="5" t="s">
        <v>12</v>
      </c>
      <c r="L21" s="144" t="s">
        <v>13</v>
      </c>
      <c r="M21" s="145"/>
      <c r="N21" s="142" t="s">
        <v>28</v>
      </c>
      <c r="O21" s="146"/>
      <c r="P21" s="147" t="s">
        <v>29</v>
      </c>
      <c r="Q21" s="146"/>
      <c r="R21" s="142" t="s">
        <v>70</v>
      </c>
      <c r="S21" s="146"/>
      <c r="T21" s="142" t="s">
        <v>74</v>
      </c>
      <c r="U21" s="146"/>
      <c r="V21" s="142" t="s">
        <v>75</v>
      </c>
      <c r="W21" s="146"/>
      <c r="X21" s="142" t="s">
        <v>30</v>
      </c>
      <c r="Y21" s="143"/>
      <c r="Z21" s="142" t="s">
        <v>142</v>
      </c>
      <c r="AA21" s="143"/>
      <c r="AB21" s="142" t="s">
        <v>31</v>
      </c>
      <c r="AC21" s="143"/>
      <c r="AD21" s="142" t="s">
        <v>33</v>
      </c>
      <c r="AE21" s="143"/>
      <c r="AF21" s="142" t="s">
        <v>32</v>
      </c>
      <c r="AG21" s="143"/>
      <c r="AH21" s="142" t="s">
        <v>45</v>
      </c>
      <c r="AI21" s="146"/>
      <c r="AJ21" s="142" t="s">
        <v>48</v>
      </c>
      <c r="AK21" s="146"/>
      <c r="AL21" s="142" t="s">
        <v>56</v>
      </c>
      <c r="AM21" s="146"/>
      <c r="AN21" s="142" t="s">
        <v>57</v>
      </c>
      <c r="AO21" s="146"/>
      <c r="AP21" s="142" t="s">
        <v>149</v>
      </c>
      <c r="AQ21" s="146"/>
    </row>
    <row r="22" spans="1:43" ht="90" thickBot="1" x14ac:dyDescent="0.3">
      <c r="A22" s="141"/>
      <c r="B22" s="141"/>
      <c r="C22" s="141"/>
      <c r="D22" s="141"/>
      <c r="E22" s="141"/>
      <c r="F22" s="141"/>
      <c r="G22" s="141"/>
      <c r="H22" s="141"/>
      <c r="I22" s="9" t="s">
        <v>14</v>
      </c>
      <c r="J22" s="9" t="s">
        <v>14</v>
      </c>
      <c r="K22" s="9" t="s">
        <v>14</v>
      </c>
      <c r="L22" s="9" t="s">
        <v>15</v>
      </c>
      <c r="M22" s="9" t="s">
        <v>16</v>
      </c>
      <c r="N22" s="12" t="s">
        <v>143</v>
      </c>
      <c r="O22" s="12" t="s">
        <v>19</v>
      </c>
      <c r="P22" s="12" t="s">
        <v>144</v>
      </c>
      <c r="Q22" s="12" t="s">
        <v>18</v>
      </c>
      <c r="R22" s="12" t="s">
        <v>145</v>
      </c>
      <c r="S22" s="12" t="s">
        <v>71</v>
      </c>
      <c r="T22" s="60" t="s">
        <v>146</v>
      </c>
      <c r="U22" s="12" t="s">
        <v>140</v>
      </c>
      <c r="V22" s="12" t="s">
        <v>147</v>
      </c>
      <c r="W22" s="12" t="s">
        <v>141</v>
      </c>
      <c r="X22" s="12" t="s">
        <v>148</v>
      </c>
      <c r="Y22" s="12" t="s">
        <v>35</v>
      </c>
      <c r="Z22" s="12" t="s">
        <v>36</v>
      </c>
      <c r="AA22" s="12" t="s">
        <v>35</v>
      </c>
      <c r="AB22" s="12" t="s">
        <v>37</v>
      </c>
      <c r="AC22" s="12" t="s">
        <v>38</v>
      </c>
      <c r="AD22" s="12" t="s">
        <v>39</v>
      </c>
      <c r="AE22" s="12" t="s">
        <v>40</v>
      </c>
      <c r="AF22" s="13" t="s">
        <v>41</v>
      </c>
      <c r="AG22" s="12" t="s">
        <v>42</v>
      </c>
      <c r="AH22" s="12" t="s">
        <v>43</v>
      </c>
      <c r="AI22" s="12" t="s">
        <v>44</v>
      </c>
      <c r="AJ22" s="12" t="s">
        <v>49</v>
      </c>
      <c r="AK22" s="13" t="s">
        <v>50</v>
      </c>
      <c r="AL22" s="12" t="s">
        <v>58</v>
      </c>
      <c r="AM22" s="12" t="s">
        <v>59</v>
      </c>
      <c r="AN22" s="12" t="s">
        <v>60</v>
      </c>
      <c r="AO22" s="12" t="s">
        <v>61</v>
      </c>
      <c r="AP22" s="12" t="s">
        <v>150</v>
      </c>
      <c r="AQ22" s="12" t="s">
        <v>61</v>
      </c>
    </row>
    <row r="23" spans="1:43" x14ac:dyDescent="0.25">
      <c r="A23" s="44"/>
      <c r="B23" s="44"/>
      <c r="C23" s="45"/>
      <c r="D23" s="46"/>
      <c r="E23" s="23"/>
      <c r="F23" s="24"/>
      <c r="G23" s="24"/>
      <c r="H23" s="24"/>
      <c r="I23" s="40">
        <v>15</v>
      </c>
      <c r="J23" s="47">
        <v>6</v>
      </c>
      <c r="K23" s="47">
        <v>6</v>
      </c>
      <c r="L23" s="48">
        <f>(I23+J23+K23)</f>
        <v>27</v>
      </c>
      <c r="M23" s="61">
        <f>(L23/5)</f>
        <v>5.4</v>
      </c>
      <c r="N23" s="95">
        <f>(N5*49.6)</f>
        <v>992</v>
      </c>
      <c r="O23" s="96">
        <f>((49.6-M23)*N5)</f>
        <v>884</v>
      </c>
      <c r="P23" s="95">
        <f>(R5*49.6)</f>
        <v>992</v>
      </c>
      <c r="Q23" s="96">
        <f>((49.6-M23)*R5)</f>
        <v>884</v>
      </c>
      <c r="R23" s="95">
        <f>(V5*49.6)</f>
        <v>992</v>
      </c>
      <c r="S23" s="96">
        <f>((49.6-M23)*V5)</f>
        <v>884</v>
      </c>
      <c r="T23" s="97">
        <f>(Z5*49.6)</f>
        <v>99.2</v>
      </c>
      <c r="U23" s="98">
        <f>((49.6-M23)*Z5)</f>
        <v>88.4</v>
      </c>
      <c r="V23" s="98">
        <f>(AD5*49.6)</f>
        <v>148.80000000000001</v>
      </c>
      <c r="W23" s="98">
        <f>((49.6-M23)*AD5)</f>
        <v>132.60000000000002</v>
      </c>
      <c r="X23" s="98">
        <f>(AH5*49.6)</f>
        <v>496</v>
      </c>
      <c r="Y23" s="98">
        <f>((49.6-M23)*AH5)</f>
        <v>442</v>
      </c>
      <c r="Z23" s="98">
        <f>(AL5*49.6)</f>
        <v>37.200000000000003</v>
      </c>
      <c r="AA23" s="98">
        <f>((49.6-M23)*AL5)</f>
        <v>33.150000000000006</v>
      </c>
      <c r="AB23" s="98">
        <f>(AP5*49.6)</f>
        <v>124</v>
      </c>
      <c r="AC23" s="98">
        <f>((49.6-M23)*AP5)</f>
        <v>110.5</v>
      </c>
      <c r="AD23" s="98">
        <f>(AT5*49.6)</f>
        <v>198.4</v>
      </c>
      <c r="AE23" s="98">
        <f>((49.6-M23)*AT5)</f>
        <v>176.8</v>
      </c>
      <c r="AF23" s="98">
        <f>(AX5*49.6)</f>
        <v>1488</v>
      </c>
      <c r="AG23" s="98">
        <f>((49.6-M23)*AX5)</f>
        <v>1326</v>
      </c>
      <c r="AH23" s="98">
        <f>(BF5*49.6)</f>
        <v>99.2</v>
      </c>
      <c r="AI23" s="98">
        <f>((49.6-M23)*BF5)</f>
        <v>88.4</v>
      </c>
      <c r="AJ23" s="98">
        <f>(BJ5*49.6)</f>
        <v>396.8</v>
      </c>
      <c r="AK23" s="98">
        <f>((49.6-M23)*BJ5)</f>
        <v>353.6</v>
      </c>
      <c r="AL23" s="98">
        <f>(BN5*49.6)</f>
        <v>0</v>
      </c>
      <c r="AM23" s="98">
        <f>((49.6-M23)*BN5)</f>
        <v>0</v>
      </c>
      <c r="AN23" s="98">
        <f>(BR5*49.6)</f>
        <v>0</v>
      </c>
      <c r="AO23" s="98">
        <f>((49.6-M23)*BR5)</f>
        <v>0</v>
      </c>
      <c r="AP23" s="98">
        <f>+BV5*49.6</f>
        <v>0</v>
      </c>
      <c r="AQ23" s="96">
        <f>((49.6-O23)*BV5)</f>
        <v>0</v>
      </c>
    </row>
    <row r="24" spans="1:43" x14ac:dyDescent="0.25">
      <c r="A24" s="20"/>
      <c r="B24" s="20"/>
      <c r="C24" s="21"/>
      <c r="D24" s="22"/>
      <c r="E24" s="25"/>
      <c r="F24" s="26"/>
      <c r="G24" s="26"/>
      <c r="H24" s="26"/>
      <c r="I24" s="40">
        <v>25</v>
      </c>
      <c r="J24" s="50">
        <v>12</v>
      </c>
      <c r="K24" s="50">
        <v>6</v>
      </c>
      <c r="L24" s="48">
        <f>(I24+J24+K24)</f>
        <v>43</v>
      </c>
      <c r="M24" s="61">
        <f>(L24/5)</f>
        <v>8.6</v>
      </c>
      <c r="N24" s="99">
        <f t="shared" ref="N24:N32" si="36">(N6*49.6)</f>
        <v>297.60000000000002</v>
      </c>
      <c r="O24" s="100">
        <f t="shared" ref="O24:O32" si="37">((49.6-M24)*N6)</f>
        <v>246</v>
      </c>
      <c r="P24" s="99">
        <f t="shared" ref="P24:P32" si="38">(R6*49.6)</f>
        <v>396.8</v>
      </c>
      <c r="Q24" s="100">
        <f t="shared" ref="Q24:Q32" si="39">((49.6-M24)*R6)</f>
        <v>328</v>
      </c>
      <c r="R24" s="99">
        <f t="shared" ref="R24:R32" si="40">(V6*49.6)</f>
        <v>297.60000000000002</v>
      </c>
      <c r="S24" s="100">
        <f t="shared" ref="S24:S32" si="41">((49.6-M24)*V6)</f>
        <v>246</v>
      </c>
      <c r="T24" s="101">
        <f t="shared" ref="T24:T32" si="42">(Z6*49.6)</f>
        <v>396.8</v>
      </c>
      <c r="U24" s="102">
        <f t="shared" ref="U24:U32" si="43">((49.6-M24)*Z6)</f>
        <v>328</v>
      </c>
      <c r="V24" s="102">
        <f t="shared" ref="V24:V32" si="44">(AD6*49.6)</f>
        <v>0</v>
      </c>
      <c r="W24" s="102">
        <f t="shared" ref="W24:W32" si="45">((49.6-M24)*AD6)</f>
        <v>0</v>
      </c>
      <c r="X24" s="102">
        <f t="shared" ref="X24:X32" si="46">(AH6*49.6)</f>
        <v>0</v>
      </c>
      <c r="Y24" s="102">
        <f t="shared" ref="Y24:Y32" si="47">((49.6-M24)*AH6)</f>
        <v>0</v>
      </c>
      <c r="Z24" s="102">
        <f t="shared" ref="Z24:Z32" si="48">(AL6*49.6)</f>
        <v>0</v>
      </c>
      <c r="AA24" s="102">
        <f t="shared" ref="AA24:AA32" si="49">((49.6-M24)*AL6)</f>
        <v>0</v>
      </c>
      <c r="AB24" s="102">
        <f t="shared" ref="AB24:AB32" si="50">(AP6*49.6)</f>
        <v>0</v>
      </c>
      <c r="AC24" s="102">
        <f t="shared" ref="AC24:AC32" si="51">((49.6-M24)*AP6)</f>
        <v>0</v>
      </c>
      <c r="AD24" s="102">
        <f t="shared" ref="AD24:AD32" si="52">(AT6*49.6)</f>
        <v>892.80000000000007</v>
      </c>
      <c r="AE24" s="102">
        <f t="shared" ref="AE24:AE32" si="53">((49.6-M24)*AT6)</f>
        <v>738</v>
      </c>
      <c r="AF24" s="102">
        <f t="shared" ref="AF24:AF32" si="54">(AX6*49.6)</f>
        <v>595.20000000000005</v>
      </c>
      <c r="AG24" s="102">
        <f t="shared" ref="AG24:AG32" si="55">((49.6-M24)*AX6)</f>
        <v>492</v>
      </c>
      <c r="AH24" s="102">
        <f t="shared" ref="AH24:AH32" si="56">(BF6*49.6)</f>
        <v>49.6</v>
      </c>
      <c r="AI24" s="102">
        <f t="shared" ref="AI24:AI32" si="57">((49.6-M24)*BF6)</f>
        <v>41</v>
      </c>
      <c r="AJ24" s="102">
        <f t="shared" ref="AJ24:AJ32" si="58">(BJ6*49.6)</f>
        <v>0</v>
      </c>
      <c r="AK24" s="102">
        <f t="shared" ref="AK24:AK32" si="59">((49.6-M24)*BJ6)</f>
        <v>0</v>
      </c>
      <c r="AL24" s="102">
        <f t="shared" ref="AL24:AL32" si="60">(BN6*49.6)</f>
        <v>0</v>
      </c>
      <c r="AM24" s="102">
        <f t="shared" ref="AM24:AM32" si="61">((49.6-M24)*BN6)</f>
        <v>0</v>
      </c>
      <c r="AN24" s="102">
        <f t="shared" ref="AN24:AN32" si="62">(BR6*49.6)</f>
        <v>297.60000000000002</v>
      </c>
      <c r="AO24" s="102">
        <f t="shared" ref="AO24:AO32" si="63">((49.6-M24)*BR6)</f>
        <v>246</v>
      </c>
      <c r="AP24" s="102">
        <f t="shared" ref="AP24:AP32" si="64">+BV6*49.6</f>
        <v>0</v>
      </c>
      <c r="AQ24" s="100">
        <f t="shared" ref="AQ24:AQ32" si="65">((49.6-O24)*BV6)</f>
        <v>0</v>
      </c>
    </row>
    <row r="25" spans="1:43" x14ac:dyDescent="0.25">
      <c r="A25" s="20"/>
      <c r="B25" s="20"/>
      <c r="C25" s="21"/>
      <c r="D25" s="22"/>
      <c r="E25" s="27"/>
      <c r="F25" s="28"/>
      <c r="G25" s="28"/>
      <c r="H25" s="28"/>
      <c r="I25" s="40"/>
      <c r="J25" s="50"/>
      <c r="K25" s="50"/>
      <c r="L25" s="49"/>
      <c r="M25" s="58"/>
      <c r="N25" s="99">
        <f t="shared" si="36"/>
        <v>0</v>
      </c>
      <c r="O25" s="100">
        <f t="shared" si="37"/>
        <v>0</v>
      </c>
      <c r="P25" s="99">
        <f t="shared" si="38"/>
        <v>0</v>
      </c>
      <c r="Q25" s="100">
        <f t="shared" si="39"/>
        <v>0</v>
      </c>
      <c r="R25" s="99">
        <f t="shared" si="40"/>
        <v>0</v>
      </c>
      <c r="S25" s="100">
        <f t="shared" si="41"/>
        <v>0</v>
      </c>
      <c r="T25" s="101">
        <f t="shared" si="42"/>
        <v>0</v>
      </c>
      <c r="U25" s="102">
        <f t="shared" si="43"/>
        <v>0</v>
      </c>
      <c r="V25" s="102">
        <f t="shared" si="44"/>
        <v>0</v>
      </c>
      <c r="W25" s="102">
        <f t="shared" si="45"/>
        <v>0</v>
      </c>
      <c r="X25" s="102">
        <f t="shared" si="46"/>
        <v>0</v>
      </c>
      <c r="Y25" s="102">
        <f t="shared" si="47"/>
        <v>0</v>
      </c>
      <c r="Z25" s="102">
        <f t="shared" si="48"/>
        <v>0</v>
      </c>
      <c r="AA25" s="102">
        <f t="shared" si="49"/>
        <v>0</v>
      </c>
      <c r="AB25" s="102">
        <f t="shared" si="50"/>
        <v>0</v>
      </c>
      <c r="AC25" s="102">
        <f t="shared" si="51"/>
        <v>0</v>
      </c>
      <c r="AD25" s="102">
        <f t="shared" si="52"/>
        <v>0</v>
      </c>
      <c r="AE25" s="102">
        <f t="shared" si="53"/>
        <v>0</v>
      </c>
      <c r="AF25" s="102">
        <f t="shared" si="54"/>
        <v>0</v>
      </c>
      <c r="AG25" s="102">
        <f t="shared" si="55"/>
        <v>0</v>
      </c>
      <c r="AH25" s="102">
        <f t="shared" si="56"/>
        <v>0</v>
      </c>
      <c r="AI25" s="102">
        <f t="shared" si="57"/>
        <v>0</v>
      </c>
      <c r="AJ25" s="102">
        <f t="shared" si="58"/>
        <v>0</v>
      </c>
      <c r="AK25" s="102">
        <f t="shared" si="59"/>
        <v>0</v>
      </c>
      <c r="AL25" s="102">
        <f t="shared" si="60"/>
        <v>0</v>
      </c>
      <c r="AM25" s="102">
        <f t="shared" si="61"/>
        <v>0</v>
      </c>
      <c r="AN25" s="102">
        <f t="shared" si="62"/>
        <v>0</v>
      </c>
      <c r="AO25" s="102">
        <f t="shared" si="63"/>
        <v>0</v>
      </c>
      <c r="AP25" s="102">
        <f t="shared" si="64"/>
        <v>0</v>
      </c>
      <c r="AQ25" s="100">
        <f t="shared" si="65"/>
        <v>0</v>
      </c>
    </row>
    <row r="26" spans="1:43" x14ac:dyDescent="0.25">
      <c r="A26" s="20"/>
      <c r="B26" s="20"/>
      <c r="C26" s="21"/>
      <c r="D26" s="22"/>
      <c r="E26" s="29"/>
      <c r="F26" s="30"/>
      <c r="G26" s="30"/>
      <c r="H26" s="30"/>
      <c r="I26" s="39"/>
      <c r="J26" s="50"/>
      <c r="K26" s="50"/>
      <c r="L26" s="49"/>
      <c r="M26" s="58"/>
      <c r="N26" s="99">
        <f t="shared" si="36"/>
        <v>0</v>
      </c>
      <c r="O26" s="100">
        <f t="shared" si="37"/>
        <v>0</v>
      </c>
      <c r="P26" s="99">
        <f t="shared" si="38"/>
        <v>0</v>
      </c>
      <c r="Q26" s="100">
        <f t="shared" si="39"/>
        <v>0</v>
      </c>
      <c r="R26" s="99">
        <f t="shared" si="40"/>
        <v>0</v>
      </c>
      <c r="S26" s="100">
        <f t="shared" si="41"/>
        <v>0</v>
      </c>
      <c r="T26" s="101">
        <f t="shared" si="42"/>
        <v>0</v>
      </c>
      <c r="U26" s="102">
        <f t="shared" si="43"/>
        <v>0</v>
      </c>
      <c r="V26" s="102">
        <f t="shared" si="44"/>
        <v>0</v>
      </c>
      <c r="W26" s="102">
        <f t="shared" si="45"/>
        <v>0</v>
      </c>
      <c r="X26" s="102">
        <f t="shared" si="46"/>
        <v>0</v>
      </c>
      <c r="Y26" s="102">
        <f t="shared" si="47"/>
        <v>0</v>
      </c>
      <c r="Z26" s="102">
        <f t="shared" si="48"/>
        <v>0</v>
      </c>
      <c r="AA26" s="102">
        <f t="shared" si="49"/>
        <v>0</v>
      </c>
      <c r="AB26" s="102">
        <f t="shared" si="50"/>
        <v>0</v>
      </c>
      <c r="AC26" s="102">
        <f t="shared" si="51"/>
        <v>0</v>
      </c>
      <c r="AD26" s="102">
        <f t="shared" si="52"/>
        <v>0</v>
      </c>
      <c r="AE26" s="102">
        <f t="shared" si="53"/>
        <v>0</v>
      </c>
      <c r="AF26" s="102">
        <f t="shared" si="54"/>
        <v>0</v>
      </c>
      <c r="AG26" s="102">
        <f t="shared" si="55"/>
        <v>0</v>
      </c>
      <c r="AH26" s="102">
        <f t="shared" si="56"/>
        <v>0</v>
      </c>
      <c r="AI26" s="102">
        <f t="shared" si="57"/>
        <v>0</v>
      </c>
      <c r="AJ26" s="102">
        <f t="shared" si="58"/>
        <v>0</v>
      </c>
      <c r="AK26" s="102">
        <f t="shared" si="59"/>
        <v>0</v>
      </c>
      <c r="AL26" s="102">
        <f t="shared" si="60"/>
        <v>0</v>
      </c>
      <c r="AM26" s="102">
        <f t="shared" si="61"/>
        <v>0</v>
      </c>
      <c r="AN26" s="102">
        <f t="shared" si="62"/>
        <v>0</v>
      </c>
      <c r="AO26" s="102">
        <f t="shared" si="63"/>
        <v>0</v>
      </c>
      <c r="AP26" s="102">
        <f t="shared" si="64"/>
        <v>0</v>
      </c>
      <c r="AQ26" s="100">
        <f t="shared" si="65"/>
        <v>0</v>
      </c>
    </row>
    <row r="27" spans="1:43" x14ac:dyDescent="0.25">
      <c r="A27" s="20"/>
      <c r="B27" s="20"/>
      <c r="C27" s="21"/>
      <c r="D27" s="22"/>
      <c r="E27" s="27"/>
      <c r="F27" s="28"/>
      <c r="G27" s="28"/>
      <c r="H27" s="28"/>
      <c r="I27" s="39"/>
      <c r="J27" s="50"/>
      <c r="K27" s="50"/>
      <c r="L27" s="49"/>
      <c r="M27" s="58"/>
      <c r="N27" s="99">
        <f t="shared" si="36"/>
        <v>0</v>
      </c>
      <c r="O27" s="100">
        <f t="shared" si="37"/>
        <v>0</v>
      </c>
      <c r="P27" s="99">
        <f t="shared" si="38"/>
        <v>0</v>
      </c>
      <c r="Q27" s="100">
        <f t="shared" si="39"/>
        <v>0</v>
      </c>
      <c r="R27" s="99">
        <f t="shared" si="40"/>
        <v>0</v>
      </c>
      <c r="S27" s="100">
        <f t="shared" si="41"/>
        <v>0</v>
      </c>
      <c r="T27" s="101">
        <f t="shared" si="42"/>
        <v>0</v>
      </c>
      <c r="U27" s="102">
        <f t="shared" si="43"/>
        <v>0</v>
      </c>
      <c r="V27" s="102">
        <f t="shared" si="44"/>
        <v>0</v>
      </c>
      <c r="W27" s="102">
        <f t="shared" si="45"/>
        <v>0</v>
      </c>
      <c r="X27" s="102">
        <f t="shared" si="46"/>
        <v>0</v>
      </c>
      <c r="Y27" s="102">
        <f t="shared" si="47"/>
        <v>0</v>
      </c>
      <c r="Z27" s="102">
        <f t="shared" si="48"/>
        <v>0</v>
      </c>
      <c r="AA27" s="102">
        <f t="shared" si="49"/>
        <v>0</v>
      </c>
      <c r="AB27" s="102">
        <f t="shared" si="50"/>
        <v>0</v>
      </c>
      <c r="AC27" s="102">
        <f t="shared" si="51"/>
        <v>0</v>
      </c>
      <c r="AD27" s="102">
        <f t="shared" si="52"/>
        <v>0</v>
      </c>
      <c r="AE27" s="102">
        <f t="shared" si="53"/>
        <v>0</v>
      </c>
      <c r="AF27" s="102">
        <f t="shared" si="54"/>
        <v>0</v>
      </c>
      <c r="AG27" s="102">
        <f t="shared" si="55"/>
        <v>0</v>
      </c>
      <c r="AH27" s="102">
        <f t="shared" si="56"/>
        <v>0</v>
      </c>
      <c r="AI27" s="102">
        <f t="shared" si="57"/>
        <v>0</v>
      </c>
      <c r="AJ27" s="102">
        <f t="shared" si="58"/>
        <v>0</v>
      </c>
      <c r="AK27" s="102">
        <f t="shared" si="59"/>
        <v>0</v>
      </c>
      <c r="AL27" s="102">
        <f t="shared" si="60"/>
        <v>0</v>
      </c>
      <c r="AM27" s="102">
        <f t="shared" si="61"/>
        <v>0</v>
      </c>
      <c r="AN27" s="102">
        <f t="shared" si="62"/>
        <v>0</v>
      </c>
      <c r="AO27" s="102">
        <f t="shared" si="63"/>
        <v>0</v>
      </c>
      <c r="AP27" s="102">
        <f t="shared" si="64"/>
        <v>0</v>
      </c>
      <c r="AQ27" s="100">
        <f t="shared" si="65"/>
        <v>0</v>
      </c>
    </row>
    <row r="28" spans="1:43" x14ac:dyDescent="0.25">
      <c r="A28" s="20"/>
      <c r="B28" s="20"/>
      <c r="C28" s="21"/>
      <c r="D28" s="22"/>
      <c r="E28" s="25"/>
      <c r="F28" s="26"/>
      <c r="G28" s="26"/>
      <c r="H28" s="26"/>
      <c r="I28" s="51"/>
      <c r="J28" s="52"/>
      <c r="K28" s="52"/>
      <c r="L28" s="49"/>
      <c r="M28" s="58"/>
      <c r="N28" s="99">
        <f t="shared" si="36"/>
        <v>0</v>
      </c>
      <c r="O28" s="100">
        <f t="shared" si="37"/>
        <v>0</v>
      </c>
      <c r="P28" s="99">
        <f t="shared" si="38"/>
        <v>0</v>
      </c>
      <c r="Q28" s="100">
        <f t="shared" si="39"/>
        <v>0</v>
      </c>
      <c r="R28" s="99">
        <f t="shared" si="40"/>
        <v>0</v>
      </c>
      <c r="S28" s="100">
        <f t="shared" si="41"/>
        <v>0</v>
      </c>
      <c r="T28" s="101">
        <f t="shared" si="42"/>
        <v>0</v>
      </c>
      <c r="U28" s="102">
        <f t="shared" si="43"/>
        <v>0</v>
      </c>
      <c r="V28" s="102">
        <f t="shared" si="44"/>
        <v>0</v>
      </c>
      <c r="W28" s="102">
        <f t="shared" si="45"/>
        <v>0</v>
      </c>
      <c r="X28" s="102">
        <f t="shared" si="46"/>
        <v>0</v>
      </c>
      <c r="Y28" s="102">
        <f t="shared" si="47"/>
        <v>0</v>
      </c>
      <c r="Z28" s="102">
        <f t="shared" si="48"/>
        <v>0</v>
      </c>
      <c r="AA28" s="102">
        <f t="shared" si="49"/>
        <v>0</v>
      </c>
      <c r="AB28" s="102">
        <f t="shared" si="50"/>
        <v>0</v>
      </c>
      <c r="AC28" s="102">
        <f t="shared" si="51"/>
        <v>0</v>
      </c>
      <c r="AD28" s="102">
        <f t="shared" si="52"/>
        <v>0</v>
      </c>
      <c r="AE28" s="102">
        <f t="shared" si="53"/>
        <v>0</v>
      </c>
      <c r="AF28" s="102">
        <f t="shared" si="54"/>
        <v>0</v>
      </c>
      <c r="AG28" s="102">
        <f t="shared" si="55"/>
        <v>0</v>
      </c>
      <c r="AH28" s="102">
        <f t="shared" si="56"/>
        <v>0</v>
      </c>
      <c r="AI28" s="102">
        <f t="shared" si="57"/>
        <v>0</v>
      </c>
      <c r="AJ28" s="102">
        <f t="shared" si="58"/>
        <v>0</v>
      </c>
      <c r="AK28" s="102">
        <f t="shared" si="59"/>
        <v>0</v>
      </c>
      <c r="AL28" s="102">
        <f t="shared" si="60"/>
        <v>0</v>
      </c>
      <c r="AM28" s="102">
        <f t="shared" si="61"/>
        <v>0</v>
      </c>
      <c r="AN28" s="102">
        <f t="shared" si="62"/>
        <v>0</v>
      </c>
      <c r="AO28" s="102">
        <f t="shared" si="63"/>
        <v>0</v>
      </c>
      <c r="AP28" s="102">
        <f t="shared" si="64"/>
        <v>0</v>
      </c>
      <c r="AQ28" s="100">
        <f t="shared" si="65"/>
        <v>0</v>
      </c>
    </row>
    <row r="29" spans="1:43" x14ac:dyDescent="0.25">
      <c r="A29" s="20"/>
      <c r="B29" s="20"/>
      <c r="C29" s="21"/>
      <c r="D29" s="22"/>
      <c r="E29" s="27"/>
      <c r="F29" s="28"/>
      <c r="G29" s="28"/>
      <c r="H29" s="28"/>
      <c r="I29" s="39"/>
      <c r="J29" s="50"/>
      <c r="K29" s="50"/>
      <c r="L29" s="49"/>
      <c r="M29" s="58"/>
      <c r="N29" s="99">
        <f t="shared" si="36"/>
        <v>0</v>
      </c>
      <c r="O29" s="100">
        <f t="shared" si="37"/>
        <v>0</v>
      </c>
      <c r="P29" s="99">
        <f t="shared" si="38"/>
        <v>0</v>
      </c>
      <c r="Q29" s="100">
        <f t="shared" si="39"/>
        <v>0</v>
      </c>
      <c r="R29" s="99">
        <f t="shared" si="40"/>
        <v>0</v>
      </c>
      <c r="S29" s="100">
        <f t="shared" si="41"/>
        <v>0</v>
      </c>
      <c r="T29" s="101">
        <f t="shared" si="42"/>
        <v>0</v>
      </c>
      <c r="U29" s="102">
        <f t="shared" si="43"/>
        <v>0</v>
      </c>
      <c r="V29" s="102">
        <f t="shared" si="44"/>
        <v>0</v>
      </c>
      <c r="W29" s="102">
        <f t="shared" si="45"/>
        <v>0</v>
      </c>
      <c r="X29" s="102">
        <f t="shared" si="46"/>
        <v>0</v>
      </c>
      <c r="Y29" s="102">
        <f t="shared" si="47"/>
        <v>0</v>
      </c>
      <c r="Z29" s="102">
        <f t="shared" si="48"/>
        <v>0</v>
      </c>
      <c r="AA29" s="102">
        <f t="shared" si="49"/>
        <v>0</v>
      </c>
      <c r="AB29" s="102">
        <f t="shared" si="50"/>
        <v>0</v>
      </c>
      <c r="AC29" s="102">
        <f t="shared" si="51"/>
        <v>0</v>
      </c>
      <c r="AD29" s="102">
        <f t="shared" si="52"/>
        <v>0</v>
      </c>
      <c r="AE29" s="102">
        <f t="shared" si="53"/>
        <v>0</v>
      </c>
      <c r="AF29" s="102">
        <f t="shared" si="54"/>
        <v>0</v>
      </c>
      <c r="AG29" s="102">
        <f t="shared" si="55"/>
        <v>0</v>
      </c>
      <c r="AH29" s="102">
        <f t="shared" si="56"/>
        <v>0</v>
      </c>
      <c r="AI29" s="102">
        <f t="shared" si="57"/>
        <v>0</v>
      </c>
      <c r="AJ29" s="102">
        <f t="shared" si="58"/>
        <v>0</v>
      </c>
      <c r="AK29" s="102">
        <f t="shared" si="59"/>
        <v>0</v>
      </c>
      <c r="AL29" s="102">
        <f t="shared" si="60"/>
        <v>0</v>
      </c>
      <c r="AM29" s="102">
        <f t="shared" si="61"/>
        <v>0</v>
      </c>
      <c r="AN29" s="102">
        <f t="shared" si="62"/>
        <v>0</v>
      </c>
      <c r="AO29" s="102">
        <f t="shared" si="63"/>
        <v>0</v>
      </c>
      <c r="AP29" s="102">
        <f t="shared" si="64"/>
        <v>0</v>
      </c>
      <c r="AQ29" s="100">
        <f t="shared" si="65"/>
        <v>0</v>
      </c>
    </row>
    <row r="30" spans="1:43" x14ac:dyDescent="0.25">
      <c r="A30" s="20"/>
      <c r="B30" s="20"/>
      <c r="C30" s="21"/>
      <c r="D30" s="22"/>
      <c r="E30" s="29"/>
      <c r="F30" s="30"/>
      <c r="G30" s="30"/>
      <c r="H30" s="30"/>
      <c r="I30" s="39"/>
      <c r="J30" s="50"/>
      <c r="K30" s="50"/>
      <c r="L30" s="49"/>
      <c r="M30" s="58"/>
      <c r="N30" s="99">
        <f t="shared" si="36"/>
        <v>0</v>
      </c>
      <c r="O30" s="100">
        <f t="shared" si="37"/>
        <v>0</v>
      </c>
      <c r="P30" s="99">
        <f t="shared" si="38"/>
        <v>0</v>
      </c>
      <c r="Q30" s="100">
        <f t="shared" si="39"/>
        <v>0</v>
      </c>
      <c r="R30" s="99">
        <f t="shared" si="40"/>
        <v>0</v>
      </c>
      <c r="S30" s="100">
        <f t="shared" si="41"/>
        <v>0</v>
      </c>
      <c r="T30" s="101">
        <f t="shared" si="42"/>
        <v>0</v>
      </c>
      <c r="U30" s="102">
        <f t="shared" si="43"/>
        <v>0</v>
      </c>
      <c r="V30" s="102">
        <f t="shared" si="44"/>
        <v>0</v>
      </c>
      <c r="W30" s="102">
        <f t="shared" si="45"/>
        <v>0</v>
      </c>
      <c r="X30" s="102">
        <f t="shared" si="46"/>
        <v>0</v>
      </c>
      <c r="Y30" s="102">
        <f t="shared" si="47"/>
        <v>0</v>
      </c>
      <c r="Z30" s="102">
        <f t="shared" si="48"/>
        <v>0</v>
      </c>
      <c r="AA30" s="102">
        <f t="shared" si="49"/>
        <v>0</v>
      </c>
      <c r="AB30" s="102">
        <f t="shared" si="50"/>
        <v>0</v>
      </c>
      <c r="AC30" s="102">
        <f t="shared" si="51"/>
        <v>0</v>
      </c>
      <c r="AD30" s="102">
        <f t="shared" si="52"/>
        <v>0</v>
      </c>
      <c r="AE30" s="102">
        <f t="shared" si="53"/>
        <v>0</v>
      </c>
      <c r="AF30" s="102">
        <f t="shared" si="54"/>
        <v>0</v>
      </c>
      <c r="AG30" s="102">
        <f t="shared" si="55"/>
        <v>0</v>
      </c>
      <c r="AH30" s="102">
        <f t="shared" si="56"/>
        <v>0</v>
      </c>
      <c r="AI30" s="102">
        <f t="shared" si="57"/>
        <v>0</v>
      </c>
      <c r="AJ30" s="102">
        <f t="shared" si="58"/>
        <v>0</v>
      </c>
      <c r="AK30" s="102">
        <f t="shared" si="59"/>
        <v>0</v>
      </c>
      <c r="AL30" s="102">
        <f t="shared" si="60"/>
        <v>0</v>
      </c>
      <c r="AM30" s="102">
        <f t="shared" si="61"/>
        <v>0</v>
      </c>
      <c r="AN30" s="102">
        <f t="shared" si="62"/>
        <v>0</v>
      </c>
      <c r="AO30" s="102">
        <f t="shared" si="63"/>
        <v>0</v>
      </c>
      <c r="AP30" s="102">
        <f t="shared" si="64"/>
        <v>0</v>
      </c>
      <c r="AQ30" s="100">
        <f t="shared" si="65"/>
        <v>0</v>
      </c>
    </row>
    <row r="31" spans="1:43" x14ac:dyDescent="0.25">
      <c r="A31" s="20"/>
      <c r="B31" s="20"/>
      <c r="C31" s="21"/>
      <c r="D31" s="22"/>
      <c r="E31" s="29"/>
      <c r="F31" s="30"/>
      <c r="G31" s="30"/>
      <c r="H31" s="30"/>
      <c r="I31" s="51"/>
      <c r="J31" s="52"/>
      <c r="K31" s="52"/>
      <c r="L31" s="49"/>
      <c r="M31" s="58"/>
      <c r="N31" s="99">
        <f t="shared" si="36"/>
        <v>0</v>
      </c>
      <c r="O31" s="100">
        <f t="shared" si="37"/>
        <v>0</v>
      </c>
      <c r="P31" s="99">
        <f t="shared" si="38"/>
        <v>0</v>
      </c>
      <c r="Q31" s="100">
        <f t="shared" si="39"/>
        <v>0</v>
      </c>
      <c r="R31" s="99">
        <f t="shared" si="40"/>
        <v>0</v>
      </c>
      <c r="S31" s="100">
        <f t="shared" si="41"/>
        <v>0</v>
      </c>
      <c r="T31" s="101">
        <f t="shared" si="42"/>
        <v>0</v>
      </c>
      <c r="U31" s="102">
        <f t="shared" si="43"/>
        <v>0</v>
      </c>
      <c r="V31" s="102">
        <f t="shared" si="44"/>
        <v>0</v>
      </c>
      <c r="W31" s="102">
        <f t="shared" si="45"/>
        <v>0</v>
      </c>
      <c r="X31" s="102">
        <f t="shared" si="46"/>
        <v>0</v>
      </c>
      <c r="Y31" s="102">
        <f t="shared" si="47"/>
        <v>0</v>
      </c>
      <c r="Z31" s="102">
        <f t="shared" si="48"/>
        <v>0</v>
      </c>
      <c r="AA31" s="102">
        <f t="shared" si="49"/>
        <v>0</v>
      </c>
      <c r="AB31" s="102">
        <f t="shared" si="50"/>
        <v>0</v>
      </c>
      <c r="AC31" s="102">
        <f t="shared" si="51"/>
        <v>0</v>
      </c>
      <c r="AD31" s="102">
        <f t="shared" si="52"/>
        <v>0</v>
      </c>
      <c r="AE31" s="102">
        <f t="shared" si="53"/>
        <v>0</v>
      </c>
      <c r="AF31" s="102">
        <f t="shared" si="54"/>
        <v>0</v>
      </c>
      <c r="AG31" s="102">
        <f t="shared" si="55"/>
        <v>0</v>
      </c>
      <c r="AH31" s="102">
        <f t="shared" si="56"/>
        <v>0</v>
      </c>
      <c r="AI31" s="102">
        <f t="shared" si="57"/>
        <v>0</v>
      </c>
      <c r="AJ31" s="102">
        <f t="shared" si="58"/>
        <v>0</v>
      </c>
      <c r="AK31" s="102">
        <f t="shared" si="59"/>
        <v>0</v>
      </c>
      <c r="AL31" s="102">
        <f t="shared" si="60"/>
        <v>0</v>
      </c>
      <c r="AM31" s="102">
        <f t="shared" si="61"/>
        <v>0</v>
      </c>
      <c r="AN31" s="102">
        <f t="shared" si="62"/>
        <v>0</v>
      </c>
      <c r="AO31" s="102">
        <f t="shared" si="63"/>
        <v>0</v>
      </c>
      <c r="AP31" s="102">
        <f t="shared" si="64"/>
        <v>0</v>
      </c>
      <c r="AQ31" s="100">
        <f t="shared" si="65"/>
        <v>0</v>
      </c>
    </row>
    <row r="32" spans="1:43" ht="15.75" thickBot="1" x14ac:dyDescent="0.3">
      <c r="A32" s="31"/>
      <c r="B32" s="31"/>
      <c r="C32" s="32"/>
      <c r="D32" s="33"/>
      <c r="E32" s="34"/>
      <c r="F32" s="35"/>
      <c r="G32" s="35"/>
      <c r="H32" s="35"/>
      <c r="I32" s="43"/>
      <c r="J32" s="53"/>
      <c r="K32" s="53"/>
      <c r="L32" s="54"/>
      <c r="M32" s="59"/>
      <c r="N32" s="103">
        <f t="shared" si="36"/>
        <v>0</v>
      </c>
      <c r="O32" s="104">
        <f t="shared" si="37"/>
        <v>0</v>
      </c>
      <c r="P32" s="103">
        <f t="shared" si="38"/>
        <v>0</v>
      </c>
      <c r="Q32" s="104">
        <f t="shared" si="39"/>
        <v>0</v>
      </c>
      <c r="R32" s="103">
        <f t="shared" si="40"/>
        <v>0</v>
      </c>
      <c r="S32" s="104">
        <f t="shared" si="41"/>
        <v>0</v>
      </c>
      <c r="T32" s="105">
        <f t="shared" si="42"/>
        <v>0</v>
      </c>
      <c r="U32" s="106">
        <f t="shared" si="43"/>
        <v>0</v>
      </c>
      <c r="V32" s="106">
        <f t="shared" si="44"/>
        <v>0</v>
      </c>
      <c r="W32" s="106">
        <f t="shared" si="45"/>
        <v>0</v>
      </c>
      <c r="X32" s="106">
        <f t="shared" si="46"/>
        <v>0</v>
      </c>
      <c r="Y32" s="106">
        <f t="shared" si="47"/>
        <v>0</v>
      </c>
      <c r="Z32" s="106">
        <f t="shared" si="48"/>
        <v>0</v>
      </c>
      <c r="AA32" s="106">
        <f t="shared" si="49"/>
        <v>0</v>
      </c>
      <c r="AB32" s="106">
        <f t="shared" si="50"/>
        <v>0</v>
      </c>
      <c r="AC32" s="106">
        <f t="shared" si="51"/>
        <v>0</v>
      </c>
      <c r="AD32" s="106">
        <f t="shared" si="52"/>
        <v>0</v>
      </c>
      <c r="AE32" s="106">
        <f t="shared" si="53"/>
        <v>0</v>
      </c>
      <c r="AF32" s="106">
        <f t="shared" si="54"/>
        <v>0</v>
      </c>
      <c r="AG32" s="106">
        <f t="shared" si="55"/>
        <v>0</v>
      </c>
      <c r="AH32" s="106">
        <f t="shared" si="56"/>
        <v>0</v>
      </c>
      <c r="AI32" s="106">
        <f t="shared" si="57"/>
        <v>0</v>
      </c>
      <c r="AJ32" s="106">
        <f t="shared" si="58"/>
        <v>0</v>
      </c>
      <c r="AK32" s="106">
        <f t="shared" si="59"/>
        <v>0</v>
      </c>
      <c r="AL32" s="106">
        <f t="shared" si="60"/>
        <v>0</v>
      </c>
      <c r="AM32" s="106">
        <f t="shared" si="61"/>
        <v>0</v>
      </c>
      <c r="AN32" s="106">
        <f t="shared" si="62"/>
        <v>0</v>
      </c>
      <c r="AO32" s="106">
        <f t="shared" si="63"/>
        <v>0</v>
      </c>
      <c r="AP32" s="106">
        <f t="shared" si="64"/>
        <v>0</v>
      </c>
      <c r="AQ32" s="104">
        <f t="shared" si="65"/>
        <v>0</v>
      </c>
    </row>
  </sheetData>
  <mergeCells count="55">
    <mergeCell ref="BO3:BR3"/>
    <mergeCell ref="BW2:BX2"/>
    <mergeCell ref="BK2:BV2"/>
    <mergeCell ref="AQ2:AT2"/>
    <mergeCell ref="AU2:AX2"/>
    <mergeCell ref="BA2:BB2"/>
    <mergeCell ref="BC2:BF2"/>
    <mergeCell ref="BG2:BJ2"/>
    <mergeCell ref="AY3:AZ3"/>
    <mergeCell ref="BC3:BF3"/>
    <mergeCell ref="AU3:AX3"/>
    <mergeCell ref="BA3:BB3"/>
    <mergeCell ref="BK3:BN3"/>
    <mergeCell ref="BW3:BX3"/>
    <mergeCell ref="BS3:BV3"/>
    <mergeCell ref="AQ3:AT3"/>
    <mergeCell ref="AI2:AP2"/>
    <mergeCell ref="K2:R2"/>
    <mergeCell ref="A2:J3"/>
    <mergeCell ref="S2:AD2"/>
    <mergeCell ref="AE2:AH2"/>
    <mergeCell ref="S3:V3"/>
    <mergeCell ref="W3:Z3"/>
    <mergeCell ref="K3:N3"/>
    <mergeCell ref="O3:R3"/>
    <mergeCell ref="AM3:AP3"/>
    <mergeCell ref="AA3:AD3"/>
    <mergeCell ref="AI3:AL3"/>
    <mergeCell ref="AE3:AH3"/>
    <mergeCell ref="V21:W21"/>
    <mergeCell ref="R21:S21"/>
    <mergeCell ref="T21:U21"/>
    <mergeCell ref="AP21:AQ21"/>
    <mergeCell ref="AD21:AE21"/>
    <mergeCell ref="AF21:AG21"/>
    <mergeCell ref="AH21:AI21"/>
    <mergeCell ref="AJ21:AK21"/>
    <mergeCell ref="AL21:AM21"/>
    <mergeCell ref="AN21:AO21"/>
    <mergeCell ref="BG3:BJ3"/>
    <mergeCell ref="A20:M20"/>
    <mergeCell ref="H21:H22"/>
    <mergeCell ref="G21:G22"/>
    <mergeCell ref="F21:F22"/>
    <mergeCell ref="E21:E22"/>
    <mergeCell ref="D21:D22"/>
    <mergeCell ref="C21:C22"/>
    <mergeCell ref="B21:B22"/>
    <mergeCell ref="A21:A22"/>
    <mergeCell ref="X21:Y21"/>
    <mergeCell ref="Z21:AA21"/>
    <mergeCell ref="AB21:AC21"/>
    <mergeCell ref="L21:M21"/>
    <mergeCell ref="N21:O21"/>
    <mergeCell ref="P21:Q21"/>
  </mergeCells>
  <dataValidations count="1">
    <dataValidation type="list" allowBlank="1" showInputMessage="1" showErrorMessage="1" sqref="G5:H15 G23:H32">
      <formula1>#REF!</formula1>
    </dataValidation>
  </dataValidations>
  <pageMargins left="0.7" right="0.7" top="0.75" bottom="0.75" header="0.3" footer="0.3"/>
  <pageSetup fitToHeight="0" orientation="landscape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2"/>
  <sheetViews>
    <sheetView workbookViewId="0">
      <selection activeCell="A25" sqref="A25"/>
    </sheetView>
  </sheetViews>
  <sheetFormatPr baseColWidth="10" defaultRowHeight="15" x14ac:dyDescent="0.25"/>
  <cols>
    <col min="1" max="1" width="80.7109375" customWidth="1"/>
    <col min="2" max="2" width="11.42578125" style="65"/>
    <col min="4" max="4" width="11.42578125" style="65"/>
    <col min="6" max="6" width="15.140625" style="65" customWidth="1"/>
    <col min="7" max="7" width="15.140625" customWidth="1"/>
    <col min="8" max="8" width="15.140625" style="65" customWidth="1"/>
    <col min="9" max="9" width="15.42578125" customWidth="1"/>
    <col min="10" max="10" width="15.140625" style="65" customWidth="1"/>
    <col min="11" max="11" width="14.85546875" style="108" customWidth="1"/>
    <col min="12" max="12" width="15.140625" style="65" customWidth="1"/>
    <col min="14" max="14" width="15.140625" style="65" customWidth="1"/>
    <col min="15" max="15" width="13.5703125" customWidth="1"/>
    <col min="16" max="16" width="15.140625" style="65" customWidth="1"/>
    <col min="18" max="18" width="15.140625" style="65" customWidth="1"/>
    <col min="19" max="19" width="11.85546875" customWidth="1"/>
    <col min="20" max="20" width="15.140625" style="65" customWidth="1"/>
    <col min="25" max="25" width="12.140625" customWidth="1"/>
    <col min="26" max="27" width="14" customWidth="1"/>
    <col min="28" max="28" width="14.7109375" customWidth="1"/>
    <col min="29" max="30" width="13.5703125" customWidth="1"/>
    <col min="31" max="31" width="13.7109375" customWidth="1"/>
  </cols>
  <sheetData>
    <row r="1" spans="1:31" s="65" customFormat="1" ht="15.75" thickBot="1" x14ac:dyDescent="0.3">
      <c r="K1" s="108"/>
    </row>
    <row r="2" spans="1:31" ht="78.75" customHeight="1" thickBot="1" x14ac:dyDescent="0.3">
      <c r="A2" s="107" t="s">
        <v>151</v>
      </c>
      <c r="B2" s="14" t="s">
        <v>155</v>
      </c>
      <c r="C2" s="129" t="s">
        <v>152</v>
      </c>
      <c r="D2" s="14" t="s">
        <v>153</v>
      </c>
      <c r="E2" s="129" t="s">
        <v>29</v>
      </c>
      <c r="F2" s="14" t="s">
        <v>154</v>
      </c>
      <c r="G2" s="129" t="s">
        <v>70</v>
      </c>
      <c r="H2" s="14" t="s">
        <v>156</v>
      </c>
      <c r="I2" s="129" t="s">
        <v>74</v>
      </c>
      <c r="J2" s="14" t="s">
        <v>157</v>
      </c>
      <c r="K2" s="129" t="s">
        <v>75</v>
      </c>
      <c r="L2" s="14" t="s">
        <v>158</v>
      </c>
      <c r="M2" s="115" t="s">
        <v>30</v>
      </c>
      <c r="N2" s="14" t="s">
        <v>159</v>
      </c>
      <c r="O2" s="115" t="s">
        <v>142</v>
      </c>
      <c r="P2" s="14" t="s">
        <v>160</v>
      </c>
      <c r="Q2" s="115" t="s">
        <v>31</v>
      </c>
      <c r="R2" s="14" t="s">
        <v>161</v>
      </c>
      <c r="S2" s="115" t="s">
        <v>33</v>
      </c>
      <c r="T2" s="14" t="s">
        <v>162</v>
      </c>
      <c r="U2" s="115" t="s">
        <v>32</v>
      </c>
      <c r="V2" s="14" t="s">
        <v>163</v>
      </c>
      <c r="W2" s="115" t="s">
        <v>45</v>
      </c>
      <c r="X2" s="14" t="s">
        <v>164</v>
      </c>
      <c r="Y2" s="115" t="s">
        <v>48</v>
      </c>
      <c r="Z2" s="14" t="s">
        <v>170</v>
      </c>
      <c r="AA2" s="115" t="s">
        <v>171</v>
      </c>
      <c r="AB2" s="14" t="s">
        <v>165</v>
      </c>
      <c r="AC2" s="115" t="s">
        <v>166</v>
      </c>
      <c r="AD2" s="125" t="s">
        <v>167</v>
      </c>
      <c r="AE2" s="115" t="s">
        <v>168</v>
      </c>
    </row>
    <row r="3" spans="1:31" ht="31.5" customHeight="1" x14ac:dyDescent="0.25">
      <c r="A3" s="109" t="s">
        <v>82</v>
      </c>
      <c r="B3" s="116"/>
      <c r="C3" s="117"/>
      <c r="D3" s="116"/>
      <c r="E3" s="117"/>
      <c r="F3" s="116"/>
      <c r="G3" s="117"/>
      <c r="H3" s="116"/>
      <c r="I3" s="117"/>
      <c r="J3" s="116"/>
      <c r="K3" s="130"/>
      <c r="L3" s="116"/>
      <c r="M3" s="117"/>
      <c r="N3" s="116"/>
      <c r="O3" s="117"/>
      <c r="P3" s="116"/>
      <c r="Q3" s="117"/>
      <c r="R3" s="116"/>
      <c r="S3" s="117"/>
      <c r="T3" s="116"/>
      <c r="U3" s="117"/>
      <c r="V3" s="116"/>
      <c r="W3" s="117"/>
      <c r="X3" s="116"/>
      <c r="Y3" s="117"/>
      <c r="Z3" s="116"/>
      <c r="AA3" s="117"/>
      <c r="AB3" s="116"/>
      <c r="AC3" s="117"/>
      <c r="AD3" s="126"/>
      <c r="AE3" s="117"/>
    </row>
    <row r="4" spans="1:31" x14ac:dyDescent="0.25">
      <c r="A4" s="110" t="s">
        <v>83</v>
      </c>
      <c r="B4" s="118"/>
      <c r="C4" s="119"/>
      <c r="D4" s="118"/>
      <c r="E4" s="119"/>
      <c r="F4" s="118"/>
      <c r="G4" s="119"/>
      <c r="H4" s="118"/>
      <c r="I4" s="119"/>
      <c r="J4" s="118"/>
      <c r="K4" s="131"/>
      <c r="L4" s="118"/>
      <c r="M4" s="119"/>
      <c r="N4" s="118"/>
      <c r="O4" s="119"/>
      <c r="P4" s="118"/>
      <c r="Q4" s="119"/>
      <c r="R4" s="118"/>
      <c r="S4" s="119"/>
      <c r="T4" s="118"/>
      <c r="U4" s="119"/>
      <c r="V4" s="118"/>
      <c r="W4" s="119"/>
      <c r="X4" s="118"/>
      <c r="Y4" s="119"/>
      <c r="Z4" s="118"/>
      <c r="AA4" s="119"/>
      <c r="AB4" s="118"/>
      <c r="AC4" s="119"/>
      <c r="AD4" s="127"/>
      <c r="AE4" s="119"/>
    </row>
    <row r="5" spans="1:31" x14ac:dyDescent="0.25">
      <c r="A5" s="110" t="s">
        <v>84</v>
      </c>
      <c r="B5" s="118"/>
      <c r="C5" s="119"/>
      <c r="D5" s="118"/>
      <c r="E5" s="119"/>
      <c r="F5" s="118"/>
      <c r="G5" s="119"/>
      <c r="H5" s="118"/>
      <c r="I5" s="119"/>
      <c r="J5" s="118"/>
      <c r="K5" s="131"/>
      <c r="L5" s="118"/>
      <c r="M5" s="119"/>
      <c r="N5" s="118"/>
      <c r="O5" s="119"/>
      <c r="P5" s="118"/>
      <c r="Q5" s="119"/>
      <c r="R5" s="118"/>
      <c r="S5" s="119"/>
      <c r="T5" s="118"/>
      <c r="U5" s="119"/>
      <c r="V5" s="118"/>
      <c r="W5" s="119"/>
      <c r="X5" s="118"/>
      <c r="Y5" s="119"/>
      <c r="Z5" s="118"/>
      <c r="AA5" s="119"/>
      <c r="AB5" s="118"/>
      <c r="AC5" s="119"/>
      <c r="AD5" s="127"/>
      <c r="AE5" s="119"/>
    </row>
    <row r="6" spans="1:31" x14ac:dyDescent="0.25">
      <c r="A6" s="110" t="s">
        <v>85</v>
      </c>
      <c r="B6" s="118"/>
      <c r="C6" s="119"/>
      <c r="D6" s="118"/>
      <c r="E6" s="119"/>
      <c r="F6" s="118"/>
      <c r="G6" s="119"/>
      <c r="H6" s="118"/>
      <c r="I6" s="119"/>
      <c r="J6" s="118"/>
      <c r="K6" s="131"/>
      <c r="L6" s="118"/>
      <c r="M6" s="119"/>
      <c r="N6" s="118"/>
      <c r="O6" s="119"/>
      <c r="P6" s="118"/>
      <c r="Q6" s="119"/>
      <c r="R6" s="118"/>
      <c r="S6" s="119"/>
      <c r="T6" s="118"/>
      <c r="U6" s="119"/>
      <c r="V6" s="118"/>
      <c r="W6" s="119"/>
      <c r="X6" s="118"/>
      <c r="Y6" s="119"/>
      <c r="Z6" s="118"/>
      <c r="AA6" s="119"/>
      <c r="AB6" s="118"/>
      <c r="AC6" s="119"/>
      <c r="AD6" s="127"/>
      <c r="AE6" s="119"/>
    </row>
    <row r="7" spans="1:31" x14ac:dyDescent="0.25">
      <c r="A7" s="110" t="s">
        <v>86</v>
      </c>
      <c r="B7" s="118"/>
      <c r="C7" s="119"/>
      <c r="D7" s="118"/>
      <c r="E7" s="119"/>
      <c r="F7" s="118"/>
      <c r="G7" s="119"/>
      <c r="H7" s="118"/>
      <c r="I7" s="119"/>
      <c r="J7" s="118"/>
      <c r="K7" s="131"/>
      <c r="L7" s="118"/>
      <c r="M7" s="119"/>
      <c r="N7" s="118"/>
      <c r="O7" s="119"/>
      <c r="P7" s="118"/>
      <c r="Q7" s="119"/>
      <c r="R7" s="118"/>
      <c r="S7" s="119"/>
      <c r="T7" s="118"/>
      <c r="U7" s="119"/>
      <c r="V7" s="118"/>
      <c r="W7" s="119"/>
      <c r="X7" s="118"/>
      <c r="Y7" s="119"/>
      <c r="Z7" s="118"/>
      <c r="AA7" s="119"/>
      <c r="AB7" s="118"/>
      <c r="AC7" s="119"/>
      <c r="AD7" s="127"/>
      <c r="AE7" s="119"/>
    </row>
    <row r="8" spans="1:31" x14ac:dyDescent="0.25">
      <c r="A8" s="110" t="s">
        <v>87</v>
      </c>
      <c r="B8" s="118"/>
      <c r="C8" s="119"/>
      <c r="D8" s="118"/>
      <c r="E8" s="119"/>
      <c r="F8" s="118"/>
      <c r="G8" s="119"/>
      <c r="H8" s="118"/>
      <c r="I8" s="119"/>
      <c r="J8" s="118"/>
      <c r="K8" s="131"/>
      <c r="L8" s="118"/>
      <c r="M8" s="119"/>
      <c r="N8" s="118"/>
      <c r="O8" s="119"/>
      <c r="P8" s="118"/>
      <c r="Q8" s="119"/>
      <c r="R8" s="118"/>
      <c r="S8" s="119"/>
      <c r="T8" s="118"/>
      <c r="U8" s="119"/>
      <c r="V8" s="118"/>
      <c r="W8" s="119"/>
      <c r="X8" s="118"/>
      <c r="Y8" s="119"/>
      <c r="Z8" s="118"/>
      <c r="AA8" s="119"/>
      <c r="AB8" s="118"/>
      <c r="AC8" s="119"/>
      <c r="AD8" s="127"/>
      <c r="AE8" s="119"/>
    </row>
    <row r="9" spans="1:31" x14ac:dyDescent="0.25">
      <c r="A9" s="110" t="s">
        <v>88</v>
      </c>
      <c r="B9" s="118"/>
      <c r="C9" s="119"/>
      <c r="D9" s="118"/>
      <c r="E9" s="119"/>
      <c r="F9" s="118"/>
      <c r="G9" s="119"/>
      <c r="H9" s="118"/>
      <c r="I9" s="119"/>
      <c r="J9" s="118"/>
      <c r="K9" s="131"/>
      <c r="L9" s="118"/>
      <c r="M9" s="119"/>
      <c r="N9" s="118"/>
      <c r="O9" s="119"/>
      <c r="P9" s="118"/>
      <c r="Q9" s="119"/>
      <c r="R9" s="118"/>
      <c r="S9" s="119"/>
      <c r="T9" s="118"/>
      <c r="U9" s="119"/>
      <c r="V9" s="118"/>
      <c r="W9" s="119"/>
      <c r="X9" s="118"/>
      <c r="Y9" s="119"/>
      <c r="Z9" s="118"/>
      <c r="AA9" s="119"/>
      <c r="AB9" s="118"/>
      <c r="AC9" s="119"/>
      <c r="AD9" s="127"/>
      <c r="AE9" s="119"/>
    </row>
    <row r="10" spans="1:31" x14ac:dyDescent="0.25">
      <c r="A10" s="110" t="s">
        <v>89</v>
      </c>
      <c r="B10" s="118"/>
      <c r="C10" s="119"/>
      <c r="D10" s="118"/>
      <c r="E10" s="119"/>
      <c r="F10" s="118"/>
      <c r="G10" s="119"/>
      <c r="H10" s="118"/>
      <c r="I10" s="119"/>
      <c r="J10" s="118"/>
      <c r="K10" s="131"/>
      <c r="L10" s="118"/>
      <c r="M10" s="119"/>
      <c r="N10" s="118"/>
      <c r="O10" s="119"/>
      <c r="P10" s="118"/>
      <c r="Q10" s="119"/>
      <c r="R10" s="118"/>
      <c r="S10" s="119"/>
      <c r="T10" s="118"/>
      <c r="U10" s="119"/>
      <c r="V10" s="118"/>
      <c r="W10" s="119"/>
      <c r="X10" s="118"/>
      <c r="Y10" s="119"/>
      <c r="Z10" s="118"/>
      <c r="AA10" s="119"/>
      <c r="AB10" s="118"/>
      <c r="AC10" s="119"/>
      <c r="AD10" s="127"/>
      <c r="AE10" s="119"/>
    </row>
    <row r="11" spans="1:31" x14ac:dyDescent="0.25">
      <c r="A11" s="110" t="s">
        <v>90</v>
      </c>
      <c r="B11" s="118"/>
      <c r="C11" s="119"/>
      <c r="D11" s="118"/>
      <c r="E11" s="119"/>
      <c r="F11" s="118"/>
      <c r="G11" s="119"/>
      <c r="H11" s="118"/>
      <c r="I11" s="119"/>
      <c r="J11" s="118"/>
      <c r="K11" s="131"/>
      <c r="L11" s="118"/>
      <c r="M11" s="119"/>
      <c r="N11" s="118"/>
      <c r="O11" s="119"/>
      <c r="P11" s="118"/>
      <c r="Q11" s="119"/>
      <c r="R11" s="118"/>
      <c r="S11" s="119"/>
      <c r="T11" s="118"/>
      <c r="U11" s="119"/>
      <c r="V11" s="118"/>
      <c r="W11" s="119"/>
      <c r="X11" s="118"/>
      <c r="Y11" s="119"/>
      <c r="Z11" s="118"/>
      <c r="AA11" s="119"/>
      <c r="AB11" s="118"/>
      <c r="AC11" s="119"/>
      <c r="AD11" s="127"/>
      <c r="AE11" s="119"/>
    </row>
    <row r="12" spans="1:31" x14ac:dyDescent="0.25">
      <c r="A12" s="111" t="s">
        <v>91</v>
      </c>
      <c r="B12" s="118"/>
      <c r="C12" s="119"/>
      <c r="D12" s="118"/>
      <c r="E12" s="119"/>
      <c r="F12" s="118"/>
      <c r="G12" s="119"/>
      <c r="H12" s="118"/>
      <c r="I12" s="119"/>
      <c r="J12" s="118"/>
      <c r="K12" s="131"/>
      <c r="L12" s="118"/>
      <c r="M12" s="119"/>
      <c r="N12" s="118"/>
      <c r="O12" s="119"/>
      <c r="P12" s="118"/>
      <c r="Q12" s="119"/>
      <c r="R12" s="118"/>
      <c r="S12" s="119"/>
      <c r="T12" s="118"/>
      <c r="U12" s="119"/>
      <c r="V12" s="118"/>
      <c r="W12" s="119"/>
      <c r="X12" s="118"/>
      <c r="Y12" s="119"/>
      <c r="Z12" s="118"/>
      <c r="AA12" s="119"/>
      <c r="AB12" s="118"/>
      <c r="AC12" s="119"/>
      <c r="AD12" s="127"/>
      <c r="AE12" s="119"/>
    </row>
    <row r="13" spans="1:31" x14ac:dyDescent="0.25">
      <c r="A13" s="110" t="s">
        <v>92</v>
      </c>
      <c r="B13" s="118"/>
      <c r="C13" s="119"/>
      <c r="D13" s="118"/>
      <c r="E13" s="119"/>
      <c r="F13" s="118"/>
      <c r="G13" s="119"/>
      <c r="H13" s="118"/>
      <c r="I13" s="119"/>
      <c r="J13" s="118"/>
      <c r="K13" s="131"/>
      <c r="L13" s="118"/>
      <c r="M13" s="119"/>
      <c r="N13" s="118"/>
      <c r="O13" s="119"/>
      <c r="P13" s="118"/>
      <c r="Q13" s="119"/>
      <c r="R13" s="118"/>
      <c r="S13" s="119"/>
      <c r="T13" s="118"/>
      <c r="U13" s="119"/>
      <c r="V13" s="118"/>
      <c r="W13" s="119"/>
      <c r="X13" s="118"/>
      <c r="Y13" s="119"/>
      <c r="Z13" s="118"/>
      <c r="AA13" s="119"/>
      <c r="AB13" s="118"/>
      <c r="AC13" s="119"/>
      <c r="AD13" s="127"/>
      <c r="AE13" s="119"/>
    </row>
    <row r="14" spans="1:31" x14ac:dyDescent="0.25">
      <c r="A14" s="110" t="s">
        <v>93</v>
      </c>
      <c r="B14" s="118"/>
      <c r="C14" s="119"/>
      <c r="D14" s="118"/>
      <c r="E14" s="119"/>
      <c r="F14" s="118"/>
      <c r="G14" s="119"/>
      <c r="H14" s="118"/>
      <c r="I14" s="119"/>
      <c r="J14" s="118"/>
      <c r="K14" s="131"/>
      <c r="L14" s="118"/>
      <c r="M14" s="119"/>
      <c r="N14" s="118"/>
      <c r="O14" s="119"/>
      <c r="P14" s="118"/>
      <c r="Q14" s="119"/>
      <c r="R14" s="118"/>
      <c r="S14" s="119"/>
      <c r="T14" s="118"/>
      <c r="U14" s="119"/>
      <c r="V14" s="118"/>
      <c r="W14" s="119"/>
      <c r="X14" s="118"/>
      <c r="Y14" s="119"/>
      <c r="Z14" s="118"/>
      <c r="AA14" s="119"/>
      <c r="AB14" s="118"/>
      <c r="AC14" s="119"/>
      <c r="AD14" s="127"/>
      <c r="AE14" s="119"/>
    </row>
    <row r="15" spans="1:31" x14ac:dyDescent="0.25">
      <c r="A15" s="110" t="s">
        <v>94</v>
      </c>
      <c r="B15" s="118"/>
      <c r="C15" s="119"/>
      <c r="D15" s="118"/>
      <c r="E15" s="119"/>
      <c r="F15" s="118"/>
      <c r="G15" s="119"/>
      <c r="H15" s="118"/>
      <c r="I15" s="119"/>
      <c r="J15" s="118"/>
      <c r="K15" s="131"/>
      <c r="L15" s="118"/>
      <c r="M15" s="119"/>
      <c r="N15" s="118"/>
      <c r="O15" s="119"/>
      <c r="P15" s="118"/>
      <c r="Q15" s="119"/>
      <c r="R15" s="118"/>
      <c r="S15" s="119"/>
      <c r="T15" s="118"/>
      <c r="U15" s="119"/>
      <c r="V15" s="118"/>
      <c r="W15" s="119"/>
      <c r="X15" s="118"/>
      <c r="Y15" s="119"/>
      <c r="Z15" s="118"/>
      <c r="AA15" s="119"/>
      <c r="AB15" s="118"/>
      <c r="AC15" s="119"/>
      <c r="AD15" s="127"/>
      <c r="AE15" s="119"/>
    </row>
    <row r="16" spans="1:31" x14ac:dyDescent="0.25">
      <c r="A16" s="110" t="s">
        <v>95</v>
      </c>
      <c r="B16" s="118"/>
      <c r="C16" s="119"/>
      <c r="D16" s="118"/>
      <c r="E16" s="119"/>
      <c r="F16" s="118"/>
      <c r="G16" s="119"/>
      <c r="H16" s="118"/>
      <c r="I16" s="119"/>
      <c r="J16" s="118"/>
      <c r="K16" s="131"/>
      <c r="L16" s="118"/>
      <c r="M16" s="119"/>
      <c r="N16" s="118"/>
      <c r="O16" s="119"/>
      <c r="P16" s="118"/>
      <c r="Q16" s="119"/>
      <c r="R16" s="118"/>
      <c r="S16" s="119"/>
      <c r="T16" s="118"/>
      <c r="U16" s="119"/>
      <c r="V16" s="118"/>
      <c r="W16" s="119"/>
      <c r="X16" s="118"/>
      <c r="Y16" s="119"/>
      <c r="Z16" s="118"/>
      <c r="AA16" s="119"/>
      <c r="AB16" s="118"/>
      <c r="AC16" s="119"/>
      <c r="AD16" s="127"/>
      <c r="AE16" s="119"/>
    </row>
    <row r="17" spans="1:31" x14ac:dyDescent="0.25">
      <c r="A17" s="110" t="s">
        <v>96</v>
      </c>
      <c r="B17" s="118"/>
      <c r="C17" s="119"/>
      <c r="D17" s="118"/>
      <c r="E17" s="119"/>
      <c r="F17" s="118"/>
      <c r="G17" s="119"/>
      <c r="H17" s="118"/>
      <c r="I17" s="119"/>
      <c r="J17" s="118"/>
      <c r="K17" s="131"/>
      <c r="L17" s="118"/>
      <c r="M17" s="119"/>
      <c r="N17" s="118"/>
      <c r="O17" s="119"/>
      <c r="P17" s="118"/>
      <c r="Q17" s="119"/>
      <c r="R17" s="118"/>
      <c r="S17" s="119"/>
      <c r="T17" s="118"/>
      <c r="U17" s="119"/>
      <c r="V17" s="118"/>
      <c r="W17" s="119"/>
      <c r="X17" s="118"/>
      <c r="Y17" s="119"/>
      <c r="Z17" s="118"/>
      <c r="AA17" s="119"/>
      <c r="AB17" s="118"/>
      <c r="AC17" s="119"/>
      <c r="AD17" s="127"/>
      <c r="AE17" s="119"/>
    </row>
    <row r="18" spans="1:31" x14ac:dyDescent="0.25">
      <c r="A18" s="110" t="s">
        <v>97</v>
      </c>
      <c r="B18" s="118"/>
      <c r="C18" s="119"/>
      <c r="D18" s="118"/>
      <c r="E18" s="119"/>
      <c r="F18" s="118"/>
      <c r="G18" s="119"/>
      <c r="H18" s="118"/>
      <c r="I18" s="119"/>
      <c r="J18" s="118"/>
      <c r="K18" s="131"/>
      <c r="L18" s="118"/>
      <c r="M18" s="119"/>
      <c r="N18" s="118"/>
      <c r="O18" s="119"/>
      <c r="P18" s="118"/>
      <c r="Q18" s="119"/>
      <c r="R18" s="118"/>
      <c r="S18" s="119"/>
      <c r="T18" s="118"/>
      <c r="U18" s="119"/>
      <c r="V18" s="118"/>
      <c r="W18" s="119"/>
      <c r="X18" s="118"/>
      <c r="Y18" s="119"/>
      <c r="Z18" s="118"/>
      <c r="AA18" s="119"/>
      <c r="AB18" s="118"/>
      <c r="AC18" s="119"/>
      <c r="AD18" s="127"/>
      <c r="AE18" s="119"/>
    </row>
    <row r="19" spans="1:31" x14ac:dyDescent="0.25">
      <c r="A19" s="110" t="s">
        <v>98</v>
      </c>
      <c r="B19" s="118"/>
      <c r="C19" s="119"/>
      <c r="D19" s="118"/>
      <c r="E19" s="119"/>
      <c r="F19" s="118"/>
      <c r="G19" s="119"/>
      <c r="H19" s="118"/>
      <c r="I19" s="119"/>
      <c r="J19" s="118"/>
      <c r="K19" s="131"/>
      <c r="L19" s="118"/>
      <c r="M19" s="119"/>
      <c r="N19" s="118"/>
      <c r="O19" s="119"/>
      <c r="P19" s="118"/>
      <c r="Q19" s="119"/>
      <c r="R19" s="118"/>
      <c r="S19" s="119"/>
      <c r="T19" s="118"/>
      <c r="U19" s="119"/>
      <c r="V19" s="118"/>
      <c r="W19" s="119"/>
      <c r="X19" s="118"/>
      <c r="Y19" s="119"/>
      <c r="Z19" s="118"/>
      <c r="AA19" s="119"/>
      <c r="AB19" s="118"/>
      <c r="AC19" s="119"/>
      <c r="AD19" s="127"/>
      <c r="AE19" s="119"/>
    </row>
    <row r="20" spans="1:31" x14ac:dyDescent="0.25">
      <c r="A20" s="110" t="s">
        <v>99</v>
      </c>
      <c r="B20" s="118"/>
      <c r="C20" s="119"/>
      <c r="D20" s="118"/>
      <c r="E20" s="119"/>
      <c r="F20" s="118"/>
      <c r="G20" s="119"/>
      <c r="H20" s="118"/>
      <c r="I20" s="119"/>
      <c r="J20" s="118"/>
      <c r="K20" s="131"/>
      <c r="L20" s="118"/>
      <c r="M20" s="119"/>
      <c r="N20" s="118"/>
      <c r="O20" s="119"/>
      <c r="P20" s="118"/>
      <c r="Q20" s="119"/>
      <c r="R20" s="118"/>
      <c r="S20" s="119"/>
      <c r="T20" s="118"/>
      <c r="U20" s="119"/>
      <c r="V20" s="118"/>
      <c r="W20" s="119"/>
      <c r="X20" s="118"/>
      <c r="Y20" s="119"/>
      <c r="Z20" s="118"/>
      <c r="AA20" s="119"/>
      <c r="AB20" s="118"/>
      <c r="AC20" s="119"/>
      <c r="AD20" s="127"/>
      <c r="AE20" s="119"/>
    </row>
    <row r="21" spans="1:31" x14ac:dyDescent="0.25">
      <c r="A21" s="110" t="s">
        <v>100</v>
      </c>
      <c r="B21" s="118"/>
      <c r="C21" s="119"/>
      <c r="D21" s="118"/>
      <c r="E21" s="119"/>
      <c r="F21" s="118"/>
      <c r="G21" s="119"/>
      <c r="H21" s="118"/>
      <c r="I21" s="119"/>
      <c r="J21" s="118"/>
      <c r="K21" s="131"/>
      <c r="L21" s="118"/>
      <c r="M21" s="119"/>
      <c r="N21" s="118"/>
      <c r="O21" s="119"/>
      <c r="P21" s="118"/>
      <c r="Q21" s="119"/>
      <c r="R21" s="118"/>
      <c r="S21" s="119"/>
      <c r="T21" s="118"/>
      <c r="U21" s="119"/>
      <c r="V21" s="118"/>
      <c r="W21" s="119"/>
      <c r="X21" s="118"/>
      <c r="Y21" s="119"/>
      <c r="Z21" s="118"/>
      <c r="AA21" s="119"/>
      <c r="AB21" s="118"/>
      <c r="AC21" s="119"/>
      <c r="AD21" s="127"/>
      <c r="AE21" s="119"/>
    </row>
    <row r="22" spans="1:31" x14ac:dyDescent="0.25">
      <c r="A22" s="110" t="s">
        <v>101</v>
      </c>
      <c r="B22" s="118"/>
      <c r="C22" s="119"/>
      <c r="D22" s="118"/>
      <c r="E22" s="119"/>
      <c r="F22" s="118"/>
      <c r="G22" s="119"/>
      <c r="H22" s="118"/>
      <c r="I22" s="119"/>
      <c r="J22" s="118"/>
      <c r="K22" s="131"/>
      <c r="L22" s="118"/>
      <c r="M22" s="119"/>
      <c r="N22" s="118"/>
      <c r="O22" s="119"/>
      <c r="P22" s="118"/>
      <c r="Q22" s="119"/>
      <c r="R22" s="118"/>
      <c r="S22" s="119"/>
      <c r="T22" s="118"/>
      <c r="U22" s="119"/>
      <c r="V22" s="118"/>
      <c r="W22" s="119"/>
      <c r="X22" s="118"/>
      <c r="Y22" s="119"/>
      <c r="Z22" s="118"/>
      <c r="AA22" s="119"/>
      <c r="AB22" s="118"/>
      <c r="AC22" s="119"/>
      <c r="AD22" s="127"/>
      <c r="AE22" s="119"/>
    </row>
    <row r="23" spans="1:31" x14ac:dyDescent="0.25">
      <c r="A23" s="110" t="s">
        <v>102</v>
      </c>
      <c r="B23" s="118"/>
      <c r="C23" s="119"/>
      <c r="D23" s="118"/>
      <c r="E23" s="119"/>
      <c r="F23" s="118"/>
      <c r="G23" s="119"/>
      <c r="H23" s="118"/>
      <c r="I23" s="119"/>
      <c r="J23" s="118"/>
      <c r="K23" s="131"/>
      <c r="L23" s="118"/>
      <c r="M23" s="119"/>
      <c r="N23" s="118"/>
      <c r="O23" s="119"/>
      <c r="P23" s="118"/>
      <c r="Q23" s="119"/>
      <c r="R23" s="118"/>
      <c r="S23" s="119"/>
      <c r="T23" s="118"/>
      <c r="U23" s="119"/>
      <c r="V23" s="118"/>
      <c r="W23" s="119"/>
      <c r="X23" s="118"/>
      <c r="Y23" s="119"/>
      <c r="Z23" s="118"/>
      <c r="AA23" s="119"/>
      <c r="AB23" s="118"/>
      <c r="AC23" s="119"/>
      <c r="AD23" s="127"/>
      <c r="AE23" s="119"/>
    </row>
    <row r="24" spans="1:31" x14ac:dyDescent="0.25">
      <c r="A24" s="110" t="s">
        <v>103</v>
      </c>
      <c r="B24" s="118"/>
      <c r="C24" s="119"/>
      <c r="D24" s="118"/>
      <c r="E24" s="119"/>
      <c r="F24" s="118"/>
      <c r="G24" s="119"/>
      <c r="H24" s="118"/>
      <c r="I24" s="119"/>
      <c r="J24" s="118"/>
      <c r="K24" s="131"/>
      <c r="L24" s="118"/>
      <c r="M24" s="119"/>
      <c r="N24" s="118"/>
      <c r="O24" s="119"/>
      <c r="P24" s="118"/>
      <c r="Q24" s="119"/>
      <c r="R24" s="118"/>
      <c r="S24" s="119"/>
      <c r="T24" s="118"/>
      <c r="U24" s="119"/>
      <c r="V24" s="118"/>
      <c r="W24" s="119"/>
      <c r="X24" s="118"/>
      <c r="Y24" s="119"/>
      <c r="Z24" s="118"/>
      <c r="AA24" s="119"/>
      <c r="AB24" s="118"/>
      <c r="AC24" s="119"/>
      <c r="AD24" s="127"/>
      <c r="AE24" s="119"/>
    </row>
    <row r="25" spans="1:31" x14ac:dyDescent="0.25">
      <c r="A25" s="110" t="s">
        <v>104</v>
      </c>
      <c r="B25" s="118"/>
      <c r="C25" s="119"/>
      <c r="D25" s="118"/>
      <c r="E25" s="119"/>
      <c r="F25" s="118"/>
      <c r="G25" s="119"/>
      <c r="H25" s="118"/>
      <c r="I25" s="119"/>
      <c r="J25" s="118"/>
      <c r="K25" s="131"/>
      <c r="L25" s="118"/>
      <c r="M25" s="119"/>
      <c r="N25" s="118"/>
      <c r="O25" s="119"/>
      <c r="P25" s="118"/>
      <c r="Q25" s="119"/>
      <c r="R25" s="118"/>
      <c r="S25" s="119"/>
      <c r="T25" s="118"/>
      <c r="U25" s="119"/>
      <c r="V25" s="118"/>
      <c r="W25" s="119"/>
      <c r="X25" s="118"/>
      <c r="Y25" s="119"/>
      <c r="Z25" s="118"/>
      <c r="AA25" s="119"/>
      <c r="AB25" s="118"/>
      <c r="AC25" s="119"/>
      <c r="AD25" s="127"/>
      <c r="AE25" s="119"/>
    </row>
    <row r="26" spans="1:31" x14ac:dyDescent="0.25">
      <c r="A26" s="112" t="s">
        <v>105</v>
      </c>
      <c r="B26" s="118"/>
      <c r="C26" s="119"/>
      <c r="D26" s="118"/>
      <c r="E26" s="119"/>
      <c r="F26" s="118"/>
      <c r="G26" s="119"/>
      <c r="H26" s="118"/>
      <c r="I26" s="119"/>
      <c r="J26" s="118"/>
      <c r="K26" s="131"/>
      <c r="L26" s="118"/>
      <c r="M26" s="119"/>
      <c r="N26" s="118"/>
      <c r="O26" s="119"/>
      <c r="P26" s="118"/>
      <c r="Q26" s="119"/>
      <c r="R26" s="118"/>
      <c r="S26" s="119"/>
      <c r="T26" s="118"/>
      <c r="U26" s="119"/>
      <c r="V26" s="118"/>
      <c r="W26" s="119"/>
      <c r="X26" s="118"/>
      <c r="Y26" s="119"/>
      <c r="Z26" s="118"/>
      <c r="AA26" s="119"/>
      <c r="AB26" s="118"/>
      <c r="AC26" s="119"/>
      <c r="AD26" s="127"/>
      <c r="AE26" s="119"/>
    </row>
    <row r="27" spans="1:31" x14ac:dyDescent="0.25">
      <c r="A27" s="110" t="s">
        <v>106</v>
      </c>
      <c r="B27" s="118"/>
      <c r="C27" s="119"/>
      <c r="D27" s="118"/>
      <c r="E27" s="119"/>
      <c r="F27" s="118"/>
      <c r="G27" s="119"/>
      <c r="H27" s="118"/>
      <c r="I27" s="119"/>
      <c r="J27" s="118"/>
      <c r="K27" s="131"/>
      <c r="L27" s="118"/>
      <c r="M27" s="119"/>
      <c r="N27" s="118"/>
      <c r="O27" s="119"/>
      <c r="P27" s="118"/>
      <c r="Q27" s="119"/>
      <c r="R27" s="118"/>
      <c r="S27" s="119"/>
      <c r="T27" s="118"/>
      <c r="U27" s="119"/>
      <c r="V27" s="118"/>
      <c r="W27" s="119"/>
      <c r="X27" s="118"/>
      <c r="Y27" s="119"/>
      <c r="Z27" s="118"/>
      <c r="AA27" s="119"/>
      <c r="AB27" s="118"/>
      <c r="AC27" s="119"/>
      <c r="AD27" s="127"/>
      <c r="AE27" s="119"/>
    </row>
    <row r="28" spans="1:31" x14ac:dyDescent="0.25">
      <c r="A28" s="110" t="s">
        <v>107</v>
      </c>
      <c r="B28" s="118"/>
      <c r="C28" s="119"/>
      <c r="D28" s="118"/>
      <c r="E28" s="119"/>
      <c r="F28" s="118"/>
      <c r="G28" s="119"/>
      <c r="H28" s="118"/>
      <c r="I28" s="119"/>
      <c r="J28" s="118"/>
      <c r="K28" s="131"/>
      <c r="L28" s="118"/>
      <c r="M28" s="119"/>
      <c r="N28" s="118"/>
      <c r="O28" s="119"/>
      <c r="P28" s="118"/>
      <c r="Q28" s="119"/>
      <c r="R28" s="118"/>
      <c r="S28" s="119"/>
      <c r="T28" s="118"/>
      <c r="U28" s="119"/>
      <c r="V28" s="118"/>
      <c r="W28" s="119"/>
      <c r="X28" s="118"/>
      <c r="Y28" s="119"/>
      <c r="Z28" s="118"/>
      <c r="AA28" s="119"/>
      <c r="AB28" s="118"/>
      <c r="AC28" s="119"/>
      <c r="AD28" s="127"/>
      <c r="AE28" s="119"/>
    </row>
    <row r="29" spans="1:31" x14ac:dyDescent="0.25">
      <c r="A29" s="110" t="s">
        <v>108</v>
      </c>
      <c r="B29" s="118"/>
      <c r="C29" s="119"/>
      <c r="D29" s="118"/>
      <c r="E29" s="119"/>
      <c r="F29" s="118"/>
      <c r="G29" s="119"/>
      <c r="H29" s="118"/>
      <c r="I29" s="119"/>
      <c r="J29" s="118"/>
      <c r="K29" s="131"/>
      <c r="L29" s="118"/>
      <c r="M29" s="119"/>
      <c r="N29" s="118"/>
      <c r="O29" s="119"/>
      <c r="P29" s="118"/>
      <c r="Q29" s="119"/>
      <c r="R29" s="118"/>
      <c r="S29" s="119"/>
      <c r="T29" s="118"/>
      <c r="U29" s="119"/>
      <c r="V29" s="118"/>
      <c r="W29" s="119"/>
      <c r="X29" s="118"/>
      <c r="Y29" s="119"/>
      <c r="Z29" s="118"/>
      <c r="AA29" s="119"/>
      <c r="AB29" s="118"/>
      <c r="AC29" s="119"/>
      <c r="AD29" s="127"/>
      <c r="AE29" s="119"/>
    </row>
    <row r="30" spans="1:31" x14ac:dyDescent="0.25">
      <c r="A30" s="110" t="s">
        <v>109</v>
      </c>
      <c r="B30" s="118"/>
      <c r="C30" s="119"/>
      <c r="D30" s="118"/>
      <c r="E30" s="119"/>
      <c r="F30" s="118"/>
      <c r="G30" s="119"/>
      <c r="H30" s="118"/>
      <c r="I30" s="119"/>
      <c r="J30" s="118"/>
      <c r="K30" s="131"/>
      <c r="L30" s="118"/>
      <c r="M30" s="119"/>
      <c r="N30" s="118"/>
      <c r="O30" s="119"/>
      <c r="P30" s="118"/>
      <c r="Q30" s="119"/>
      <c r="R30" s="118"/>
      <c r="S30" s="119"/>
      <c r="T30" s="118"/>
      <c r="U30" s="119"/>
      <c r="V30" s="118"/>
      <c r="W30" s="119"/>
      <c r="X30" s="118"/>
      <c r="Y30" s="119"/>
      <c r="Z30" s="118"/>
      <c r="AA30" s="119"/>
      <c r="AB30" s="118"/>
      <c r="AC30" s="119"/>
      <c r="AD30" s="127"/>
      <c r="AE30" s="119"/>
    </row>
    <row r="31" spans="1:31" x14ac:dyDescent="0.25">
      <c r="A31" s="110" t="s">
        <v>110</v>
      </c>
      <c r="B31" s="118"/>
      <c r="C31" s="119"/>
      <c r="D31" s="118"/>
      <c r="E31" s="119"/>
      <c r="F31" s="118"/>
      <c r="G31" s="119"/>
      <c r="H31" s="118"/>
      <c r="I31" s="119"/>
      <c r="J31" s="118"/>
      <c r="K31" s="131"/>
      <c r="L31" s="118"/>
      <c r="M31" s="119"/>
      <c r="N31" s="118"/>
      <c r="O31" s="119"/>
      <c r="P31" s="118"/>
      <c r="Q31" s="119"/>
      <c r="R31" s="118"/>
      <c r="S31" s="119"/>
      <c r="T31" s="118"/>
      <c r="U31" s="119"/>
      <c r="V31" s="118"/>
      <c r="W31" s="119"/>
      <c r="X31" s="118"/>
      <c r="Y31" s="119"/>
      <c r="Z31" s="118"/>
      <c r="AA31" s="119"/>
      <c r="AB31" s="118"/>
      <c r="AC31" s="119"/>
      <c r="AD31" s="127"/>
      <c r="AE31" s="119"/>
    </row>
    <row r="32" spans="1:31" x14ac:dyDescent="0.25">
      <c r="A32" s="110" t="s">
        <v>111</v>
      </c>
      <c r="B32" s="118"/>
      <c r="C32" s="119"/>
      <c r="D32" s="118"/>
      <c r="E32" s="119"/>
      <c r="F32" s="118"/>
      <c r="G32" s="119"/>
      <c r="H32" s="118"/>
      <c r="I32" s="119"/>
      <c r="J32" s="118"/>
      <c r="K32" s="131"/>
      <c r="L32" s="118"/>
      <c r="M32" s="119"/>
      <c r="N32" s="118"/>
      <c r="O32" s="119"/>
      <c r="P32" s="118"/>
      <c r="Q32" s="119"/>
      <c r="R32" s="118"/>
      <c r="S32" s="119"/>
      <c r="T32" s="118"/>
      <c r="U32" s="119"/>
      <c r="V32" s="118"/>
      <c r="W32" s="119"/>
      <c r="X32" s="118"/>
      <c r="Y32" s="119"/>
      <c r="Z32" s="118"/>
      <c r="AA32" s="119"/>
      <c r="AB32" s="118"/>
      <c r="AC32" s="119"/>
      <c r="AD32" s="127"/>
      <c r="AE32" s="119"/>
    </row>
    <row r="33" spans="1:31" x14ac:dyDescent="0.25">
      <c r="A33" s="110" t="s">
        <v>112</v>
      </c>
      <c r="B33" s="118"/>
      <c r="C33" s="119"/>
      <c r="D33" s="118"/>
      <c r="E33" s="119"/>
      <c r="F33" s="118"/>
      <c r="G33" s="119"/>
      <c r="H33" s="118"/>
      <c r="I33" s="119"/>
      <c r="J33" s="118"/>
      <c r="K33" s="131"/>
      <c r="L33" s="118"/>
      <c r="M33" s="119"/>
      <c r="N33" s="118"/>
      <c r="O33" s="119"/>
      <c r="P33" s="118"/>
      <c r="Q33" s="119"/>
      <c r="R33" s="118"/>
      <c r="S33" s="119"/>
      <c r="T33" s="118"/>
      <c r="U33" s="119"/>
      <c r="V33" s="118"/>
      <c r="W33" s="119"/>
      <c r="X33" s="118"/>
      <c r="Y33" s="119"/>
      <c r="Z33" s="118"/>
      <c r="AA33" s="119"/>
      <c r="AB33" s="118"/>
      <c r="AC33" s="119"/>
      <c r="AD33" s="127"/>
      <c r="AE33" s="119"/>
    </row>
    <row r="34" spans="1:31" x14ac:dyDescent="0.25">
      <c r="A34" s="110" t="s">
        <v>113</v>
      </c>
      <c r="B34" s="118"/>
      <c r="C34" s="119"/>
      <c r="D34" s="118"/>
      <c r="E34" s="119"/>
      <c r="F34" s="118"/>
      <c r="G34" s="119"/>
      <c r="H34" s="118"/>
      <c r="I34" s="119"/>
      <c r="J34" s="118"/>
      <c r="K34" s="131"/>
      <c r="L34" s="118"/>
      <c r="M34" s="119"/>
      <c r="N34" s="118"/>
      <c r="O34" s="119"/>
      <c r="P34" s="118"/>
      <c r="Q34" s="119"/>
      <c r="R34" s="118"/>
      <c r="S34" s="119"/>
      <c r="T34" s="118"/>
      <c r="U34" s="119"/>
      <c r="V34" s="118"/>
      <c r="W34" s="119"/>
      <c r="X34" s="118"/>
      <c r="Y34" s="119"/>
      <c r="Z34" s="118"/>
      <c r="AA34" s="119"/>
      <c r="AB34" s="118"/>
      <c r="AC34" s="119"/>
      <c r="AD34" s="127"/>
      <c r="AE34" s="119"/>
    </row>
    <row r="35" spans="1:31" x14ac:dyDescent="0.25">
      <c r="A35" s="110" t="s">
        <v>114</v>
      </c>
      <c r="B35" s="118"/>
      <c r="C35" s="119"/>
      <c r="D35" s="118"/>
      <c r="E35" s="119"/>
      <c r="F35" s="118"/>
      <c r="G35" s="119"/>
      <c r="H35" s="118"/>
      <c r="I35" s="119"/>
      <c r="J35" s="118"/>
      <c r="K35" s="131"/>
      <c r="L35" s="118"/>
      <c r="M35" s="119"/>
      <c r="N35" s="118"/>
      <c r="O35" s="119"/>
      <c r="P35" s="118"/>
      <c r="Q35" s="119"/>
      <c r="R35" s="118"/>
      <c r="S35" s="119"/>
      <c r="T35" s="118"/>
      <c r="U35" s="119"/>
      <c r="V35" s="118"/>
      <c r="W35" s="119"/>
      <c r="X35" s="118"/>
      <c r="Y35" s="119"/>
      <c r="Z35" s="118"/>
      <c r="AA35" s="119"/>
      <c r="AB35" s="118"/>
      <c r="AC35" s="119"/>
      <c r="AD35" s="127"/>
      <c r="AE35" s="119"/>
    </row>
    <row r="36" spans="1:31" x14ac:dyDescent="0.25">
      <c r="A36" s="111" t="s">
        <v>115</v>
      </c>
      <c r="B36" s="118"/>
      <c r="C36" s="119"/>
      <c r="D36" s="118"/>
      <c r="E36" s="119"/>
      <c r="F36" s="118"/>
      <c r="G36" s="119"/>
      <c r="H36" s="118"/>
      <c r="I36" s="119"/>
      <c r="J36" s="118"/>
      <c r="K36" s="131"/>
      <c r="L36" s="118"/>
      <c r="M36" s="119"/>
      <c r="N36" s="118"/>
      <c r="O36" s="119"/>
      <c r="P36" s="118"/>
      <c r="Q36" s="119"/>
      <c r="R36" s="118"/>
      <c r="S36" s="119"/>
      <c r="T36" s="118"/>
      <c r="U36" s="119"/>
      <c r="V36" s="118"/>
      <c r="W36" s="119"/>
      <c r="X36" s="118"/>
      <c r="Y36" s="119"/>
      <c r="Z36" s="118"/>
      <c r="AA36" s="119"/>
      <c r="AB36" s="118"/>
      <c r="AC36" s="119"/>
      <c r="AD36" s="127"/>
      <c r="AE36" s="119"/>
    </row>
    <row r="37" spans="1:31" x14ac:dyDescent="0.25">
      <c r="A37" s="110" t="s">
        <v>116</v>
      </c>
      <c r="B37" s="118"/>
      <c r="C37" s="119"/>
      <c r="D37" s="118"/>
      <c r="E37" s="119"/>
      <c r="F37" s="118"/>
      <c r="G37" s="119"/>
      <c r="H37" s="118"/>
      <c r="I37" s="119"/>
      <c r="J37" s="118"/>
      <c r="K37" s="131"/>
      <c r="L37" s="118"/>
      <c r="M37" s="119"/>
      <c r="N37" s="118"/>
      <c r="O37" s="119"/>
      <c r="P37" s="118"/>
      <c r="Q37" s="119"/>
      <c r="R37" s="118"/>
      <c r="S37" s="119"/>
      <c r="T37" s="118"/>
      <c r="U37" s="119"/>
      <c r="V37" s="118"/>
      <c r="W37" s="119"/>
      <c r="X37" s="118"/>
      <c r="Y37" s="119"/>
      <c r="Z37" s="118"/>
      <c r="AA37" s="119"/>
      <c r="AB37" s="118"/>
      <c r="AC37" s="119"/>
      <c r="AD37" s="127"/>
      <c r="AE37" s="119"/>
    </row>
    <row r="38" spans="1:31" x14ac:dyDescent="0.25">
      <c r="A38" s="113" t="s">
        <v>117</v>
      </c>
      <c r="B38" s="118"/>
      <c r="C38" s="119"/>
      <c r="D38" s="118"/>
      <c r="E38" s="119"/>
      <c r="F38" s="118"/>
      <c r="G38" s="119"/>
      <c r="H38" s="118"/>
      <c r="I38" s="119"/>
      <c r="J38" s="118"/>
      <c r="K38" s="131"/>
      <c r="L38" s="118"/>
      <c r="M38" s="119"/>
      <c r="N38" s="118"/>
      <c r="O38" s="119"/>
      <c r="P38" s="118"/>
      <c r="Q38" s="119"/>
      <c r="R38" s="118"/>
      <c r="S38" s="119"/>
      <c r="T38" s="118"/>
      <c r="U38" s="119"/>
      <c r="V38" s="118"/>
      <c r="W38" s="119"/>
      <c r="X38" s="118"/>
      <c r="Y38" s="119"/>
      <c r="Z38" s="118"/>
      <c r="AA38" s="119"/>
      <c r="AB38" s="118"/>
      <c r="AC38" s="119"/>
      <c r="AD38" s="127"/>
      <c r="AE38" s="119"/>
    </row>
    <row r="39" spans="1:31" x14ac:dyDescent="0.25">
      <c r="A39" s="110" t="s">
        <v>118</v>
      </c>
      <c r="B39" s="118"/>
      <c r="C39" s="119"/>
      <c r="D39" s="118"/>
      <c r="E39" s="119"/>
      <c r="F39" s="118"/>
      <c r="G39" s="119"/>
      <c r="H39" s="118"/>
      <c r="I39" s="119"/>
      <c r="J39" s="118"/>
      <c r="K39" s="131"/>
      <c r="L39" s="118"/>
      <c r="M39" s="119"/>
      <c r="N39" s="118"/>
      <c r="O39" s="119"/>
      <c r="P39" s="118"/>
      <c r="Q39" s="119"/>
      <c r="R39" s="118"/>
      <c r="S39" s="119"/>
      <c r="T39" s="118"/>
      <c r="U39" s="119"/>
      <c r="V39" s="118"/>
      <c r="W39" s="119"/>
      <c r="X39" s="118"/>
      <c r="Y39" s="119"/>
      <c r="Z39" s="118"/>
      <c r="AA39" s="119"/>
      <c r="AB39" s="118"/>
      <c r="AC39" s="119"/>
      <c r="AD39" s="127"/>
      <c r="AE39" s="119"/>
    </row>
    <row r="40" spans="1:31" x14ac:dyDescent="0.25">
      <c r="A40" s="110" t="s">
        <v>119</v>
      </c>
      <c r="B40" s="118"/>
      <c r="C40" s="119"/>
      <c r="D40" s="118"/>
      <c r="E40" s="119"/>
      <c r="F40" s="118"/>
      <c r="G40" s="119"/>
      <c r="H40" s="118"/>
      <c r="I40" s="119"/>
      <c r="J40" s="118"/>
      <c r="K40" s="131"/>
      <c r="L40" s="118"/>
      <c r="M40" s="119"/>
      <c r="N40" s="118"/>
      <c r="O40" s="119"/>
      <c r="P40" s="118"/>
      <c r="Q40" s="119"/>
      <c r="R40" s="118"/>
      <c r="S40" s="119"/>
      <c r="T40" s="118"/>
      <c r="U40" s="119"/>
      <c r="V40" s="118"/>
      <c r="W40" s="119"/>
      <c r="X40" s="118"/>
      <c r="Y40" s="119"/>
      <c r="Z40" s="118"/>
      <c r="AA40" s="119"/>
      <c r="AB40" s="118"/>
      <c r="AC40" s="119"/>
      <c r="AD40" s="127"/>
      <c r="AE40" s="119"/>
    </row>
    <row r="41" spans="1:31" x14ac:dyDescent="0.25">
      <c r="A41" s="110" t="s">
        <v>120</v>
      </c>
      <c r="B41" s="118"/>
      <c r="C41" s="119"/>
      <c r="D41" s="118"/>
      <c r="E41" s="119"/>
      <c r="F41" s="118"/>
      <c r="G41" s="119"/>
      <c r="H41" s="118"/>
      <c r="I41" s="119"/>
      <c r="J41" s="118"/>
      <c r="K41" s="131"/>
      <c r="L41" s="118"/>
      <c r="M41" s="119"/>
      <c r="N41" s="118"/>
      <c r="O41" s="119"/>
      <c r="P41" s="118"/>
      <c r="Q41" s="119"/>
      <c r="R41" s="118"/>
      <c r="S41" s="119"/>
      <c r="T41" s="118"/>
      <c r="U41" s="119"/>
      <c r="V41" s="118"/>
      <c r="W41" s="119"/>
      <c r="X41" s="118"/>
      <c r="Y41" s="119"/>
      <c r="Z41" s="118"/>
      <c r="AA41" s="119"/>
      <c r="AB41" s="118"/>
      <c r="AC41" s="119"/>
      <c r="AD41" s="127"/>
      <c r="AE41" s="119"/>
    </row>
    <row r="42" spans="1:31" x14ac:dyDescent="0.25">
      <c r="A42" s="110" t="s">
        <v>121</v>
      </c>
      <c r="B42" s="118"/>
      <c r="C42" s="119"/>
      <c r="D42" s="118"/>
      <c r="E42" s="119"/>
      <c r="F42" s="118"/>
      <c r="G42" s="119"/>
      <c r="H42" s="118"/>
      <c r="I42" s="119"/>
      <c r="J42" s="118"/>
      <c r="K42" s="131"/>
      <c r="L42" s="118"/>
      <c r="M42" s="119"/>
      <c r="N42" s="118"/>
      <c r="O42" s="119"/>
      <c r="P42" s="118"/>
      <c r="Q42" s="119"/>
      <c r="R42" s="118"/>
      <c r="S42" s="119"/>
      <c r="T42" s="118"/>
      <c r="U42" s="119"/>
      <c r="V42" s="118"/>
      <c r="W42" s="119"/>
      <c r="X42" s="118"/>
      <c r="Y42" s="119"/>
      <c r="Z42" s="118"/>
      <c r="AA42" s="119"/>
      <c r="AB42" s="118"/>
      <c r="AC42" s="119"/>
      <c r="AD42" s="127"/>
      <c r="AE42" s="119"/>
    </row>
    <row r="43" spans="1:31" x14ac:dyDescent="0.25">
      <c r="A43" s="110" t="s">
        <v>122</v>
      </c>
      <c r="B43" s="118"/>
      <c r="C43" s="119"/>
      <c r="D43" s="118"/>
      <c r="E43" s="119"/>
      <c r="F43" s="118"/>
      <c r="G43" s="119"/>
      <c r="H43" s="118"/>
      <c r="I43" s="119"/>
      <c r="J43" s="118"/>
      <c r="K43" s="131"/>
      <c r="L43" s="118"/>
      <c r="M43" s="119"/>
      <c r="N43" s="118"/>
      <c r="O43" s="119"/>
      <c r="P43" s="118"/>
      <c r="Q43" s="119"/>
      <c r="R43" s="118"/>
      <c r="S43" s="119"/>
      <c r="T43" s="118"/>
      <c r="U43" s="119"/>
      <c r="V43" s="118"/>
      <c r="W43" s="119"/>
      <c r="X43" s="118"/>
      <c r="Y43" s="119"/>
      <c r="Z43" s="118"/>
      <c r="AA43" s="119"/>
      <c r="AB43" s="118"/>
      <c r="AC43" s="119"/>
      <c r="AD43" s="127"/>
      <c r="AE43" s="119"/>
    </row>
    <row r="44" spans="1:31" x14ac:dyDescent="0.25">
      <c r="A44" s="110" t="s">
        <v>123</v>
      </c>
      <c r="B44" s="118"/>
      <c r="C44" s="119"/>
      <c r="D44" s="118"/>
      <c r="E44" s="119"/>
      <c r="F44" s="118"/>
      <c r="G44" s="119"/>
      <c r="H44" s="118"/>
      <c r="I44" s="119"/>
      <c r="J44" s="118"/>
      <c r="K44" s="131"/>
      <c r="L44" s="118"/>
      <c r="M44" s="119"/>
      <c r="N44" s="118"/>
      <c r="O44" s="119"/>
      <c r="P44" s="118"/>
      <c r="Q44" s="119"/>
      <c r="R44" s="118"/>
      <c r="S44" s="119"/>
      <c r="T44" s="118"/>
      <c r="U44" s="119"/>
      <c r="V44" s="118"/>
      <c r="W44" s="119"/>
      <c r="X44" s="118"/>
      <c r="Y44" s="119"/>
      <c r="Z44" s="118"/>
      <c r="AA44" s="119"/>
      <c r="AB44" s="118"/>
      <c r="AC44" s="119"/>
      <c r="AD44" s="127"/>
      <c r="AE44" s="119"/>
    </row>
    <row r="45" spans="1:31" x14ac:dyDescent="0.25">
      <c r="A45" s="110" t="s">
        <v>124</v>
      </c>
      <c r="B45" s="118"/>
      <c r="C45" s="119"/>
      <c r="D45" s="118"/>
      <c r="E45" s="119"/>
      <c r="F45" s="118"/>
      <c r="G45" s="119"/>
      <c r="H45" s="118"/>
      <c r="I45" s="119"/>
      <c r="J45" s="118"/>
      <c r="K45" s="131"/>
      <c r="L45" s="118"/>
      <c r="M45" s="119"/>
      <c r="N45" s="118"/>
      <c r="O45" s="119"/>
      <c r="P45" s="118"/>
      <c r="Q45" s="119"/>
      <c r="R45" s="118"/>
      <c r="S45" s="119"/>
      <c r="T45" s="118"/>
      <c r="U45" s="119"/>
      <c r="V45" s="118"/>
      <c r="W45" s="119"/>
      <c r="X45" s="118"/>
      <c r="Y45" s="119"/>
      <c r="Z45" s="118"/>
      <c r="AA45" s="119"/>
      <c r="AB45" s="118"/>
      <c r="AC45" s="119"/>
      <c r="AD45" s="127"/>
      <c r="AE45" s="119"/>
    </row>
    <row r="46" spans="1:31" x14ac:dyDescent="0.25">
      <c r="A46" s="111" t="s">
        <v>125</v>
      </c>
      <c r="B46" s="118"/>
      <c r="C46" s="119"/>
      <c r="D46" s="118"/>
      <c r="E46" s="119"/>
      <c r="F46" s="118"/>
      <c r="G46" s="119"/>
      <c r="H46" s="118"/>
      <c r="I46" s="119"/>
      <c r="J46" s="118"/>
      <c r="K46" s="131"/>
      <c r="L46" s="118"/>
      <c r="M46" s="119"/>
      <c r="N46" s="118"/>
      <c r="O46" s="119"/>
      <c r="P46" s="118"/>
      <c r="Q46" s="119"/>
      <c r="R46" s="118"/>
      <c r="S46" s="119"/>
      <c r="T46" s="118"/>
      <c r="U46" s="119"/>
      <c r="V46" s="118"/>
      <c r="W46" s="119"/>
      <c r="X46" s="118"/>
      <c r="Y46" s="119"/>
      <c r="Z46" s="118"/>
      <c r="AA46" s="119"/>
      <c r="AB46" s="118"/>
      <c r="AC46" s="119"/>
      <c r="AD46" s="127"/>
      <c r="AE46" s="119"/>
    </row>
    <row r="47" spans="1:31" x14ac:dyDescent="0.25">
      <c r="A47" s="112" t="s">
        <v>126</v>
      </c>
      <c r="B47" s="118"/>
      <c r="C47" s="119"/>
      <c r="D47" s="118"/>
      <c r="E47" s="119"/>
      <c r="F47" s="118"/>
      <c r="G47" s="119"/>
      <c r="H47" s="118"/>
      <c r="I47" s="119"/>
      <c r="J47" s="118"/>
      <c r="K47" s="131"/>
      <c r="L47" s="118"/>
      <c r="M47" s="119"/>
      <c r="N47" s="118"/>
      <c r="O47" s="119"/>
      <c r="P47" s="118"/>
      <c r="Q47" s="119"/>
      <c r="R47" s="118"/>
      <c r="S47" s="119"/>
      <c r="T47" s="118"/>
      <c r="U47" s="119"/>
      <c r="V47" s="118"/>
      <c r="W47" s="119"/>
      <c r="X47" s="118"/>
      <c r="Y47" s="119"/>
      <c r="Z47" s="118"/>
      <c r="AA47" s="119"/>
      <c r="AB47" s="118"/>
      <c r="AC47" s="119"/>
      <c r="AD47" s="127"/>
      <c r="AE47" s="119"/>
    </row>
    <row r="48" spans="1:31" x14ac:dyDescent="0.25">
      <c r="A48" s="110" t="s">
        <v>127</v>
      </c>
      <c r="B48" s="118"/>
      <c r="C48" s="119"/>
      <c r="D48" s="118"/>
      <c r="E48" s="119"/>
      <c r="F48" s="118"/>
      <c r="G48" s="119"/>
      <c r="H48" s="118"/>
      <c r="I48" s="119"/>
      <c r="J48" s="118"/>
      <c r="K48" s="131"/>
      <c r="L48" s="118"/>
      <c r="M48" s="119"/>
      <c r="N48" s="118"/>
      <c r="O48" s="119"/>
      <c r="P48" s="118"/>
      <c r="Q48" s="119"/>
      <c r="R48" s="118"/>
      <c r="S48" s="119"/>
      <c r="T48" s="118"/>
      <c r="U48" s="119"/>
      <c r="V48" s="118"/>
      <c r="W48" s="119"/>
      <c r="X48" s="118"/>
      <c r="Y48" s="119"/>
      <c r="Z48" s="118"/>
      <c r="AA48" s="119"/>
      <c r="AB48" s="118"/>
      <c r="AC48" s="119"/>
      <c r="AD48" s="127"/>
      <c r="AE48" s="119"/>
    </row>
    <row r="49" spans="1:31" x14ac:dyDescent="0.25">
      <c r="A49" s="110" t="s">
        <v>128</v>
      </c>
      <c r="B49" s="118"/>
      <c r="C49" s="119"/>
      <c r="D49" s="118"/>
      <c r="E49" s="119"/>
      <c r="F49" s="118"/>
      <c r="G49" s="119"/>
      <c r="H49" s="118"/>
      <c r="I49" s="119"/>
      <c r="J49" s="118"/>
      <c r="K49" s="131"/>
      <c r="L49" s="118"/>
      <c r="M49" s="119"/>
      <c r="N49" s="118"/>
      <c r="O49" s="119"/>
      <c r="P49" s="118"/>
      <c r="Q49" s="119"/>
      <c r="R49" s="118"/>
      <c r="S49" s="119"/>
      <c r="T49" s="118"/>
      <c r="U49" s="119"/>
      <c r="V49" s="118"/>
      <c r="W49" s="119"/>
      <c r="X49" s="118"/>
      <c r="Y49" s="119"/>
      <c r="Z49" s="118"/>
      <c r="AA49" s="119"/>
      <c r="AB49" s="118"/>
      <c r="AC49" s="119"/>
      <c r="AD49" s="127"/>
      <c r="AE49" s="119"/>
    </row>
    <row r="50" spans="1:31" x14ac:dyDescent="0.25">
      <c r="A50" s="110" t="s">
        <v>129</v>
      </c>
      <c r="B50" s="118"/>
      <c r="C50" s="119"/>
      <c r="D50" s="118"/>
      <c r="E50" s="119"/>
      <c r="F50" s="118"/>
      <c r="G50" s="119"/>
      <c r="H50" s="118"/>
      <c r="I50" s="119"/>
      <c r="J50" s="118"/>
      <c r="K50" s="131"/>
      <c r="L50" s="118"/>
      <c r="M50" s="119"/>
      <c r="N50" s="118"/>
      <c r="O50" s="119"/>
      <c r="P50" s="118"/>
      <c r="Q50" s="119"/>
      <c r="R50" s="118"/>
      <c r="S50" s="119"/>
      <c r="T50" s="118"/>
      <c r="U50" s="119"/>
      <c r="V50" s="118"/>
      <c r="W50" s="119"/>
      <c r="X50" s="118"/>
      <c r="Y50" s="119"/>
      <c r="Z50" s="118"/>
      <c r="AA50" s="119"/>
      <c r="AB50" s="118"/>
      <c r="AC50" s="119"/>
      <c r="AD50" s="127"/>
      <c r="AE50" s="119"/>
    </row>
    <row r="51" spans="1:31" x14ac:dyDescent="0.25">
      <c r="A51" s="110" t="s">
        <v>130</v>
      </c>
      <c r="B51" s="118"/>
      <c r="C51" s="119"/>
      <c r="D51" s="118"/>
      <c r="E51" s="119"/>
      <c r="F51" s="118"/>
      <c r="G51" s="119"/>
      <c r="H51" s="118"/>
      <c r="I51" s="119"/>
      <c r="J51" s="118"/>
      <c r="K51" s="131"/>
      <c r="L51" s="118"/>
      <c r="M51" s="119"/>
      <c r="N51" s="118"/>
      <c r="O51" s="119"/>
      <c r="P51" s="118"/>
      <c r="Q51" s="119"/>
      <c r="R51" s="118"/>
      <c r="S51" s="119"/>
      <c r="T51" s="118"/>
      <c r="U51" s="119"/>
      <c r="V51" s="118"/>
      <c r="W51" s="119"/>
      <c r="X51" s="118"/>
      <c r="Y51" s="119"/>
      <c r="Z51" s="118"/>
      <c r="AA51" s="119"/>
      <c r="AB51" s="118"/>
      <c r="AC51" s="119"/>
      <c r="AD51" s="127"/>
      <c r="AE51" s="119"/>
    </row>
    <row r="52" spans="1:31" x14ac:dyDescent="0.25">
      <c r="A52" s="110" t="s">
        <v>131</v>
      </c>
      <c r="B52" s="118"/>
      <c r="C52" s="119"/>
      <c r="D52" s="118"/>
      <c r="E52" s="119"/>
      <c r="F52" s="118"/>
      <c r="G52" s="119"/>
      <c r="H52" s="118"/>
      <c r="I52" s="119"/>
      <c r="J52" s="118"/>
      <c r="K52" s="131"/>
      <c r="L52" s="118"/>
      <c r="M52" s="119"/>
      <c r="N52" s="118"/>
      <c r="O52" s="119"/>
      <c r="P52" s="118"/>
      <c r="Q52" s="119"/>
      <c r="R52" s="118"/>
      <c r="S52" s="119"/>
      <c r="T52" s="118"/>
      <c r="U52" s="119"/>
      <c r="V52" s="118"/>
      <c r="W52" s="119"/>
      <c r="X52" s="118"/>
      <c r="Y52" s="119"/>
      <c r="Z52" s="118"/>
      <c r="AA52" s="119"/>
      <c r="AB52" s="118"/>
      <c r="AC52" s="119"/>
      <c r="AD52" s="127"/>
      <c r="AE52" s="119"/>
    </row>
    <row r="53" spans="1:31" x14ac:dyDescent="0.25">
      <c r="A53" s="110" t="s">
        <v>132</v>
      </c>
      <c r="B53" s="118"/>
      <c r="C53" s="119"/>
      <c r="D53" s="118"/>
      <c r="E53" s="119"/>
      <c r="F53" s="118"/>
      <c r="G53" s="119"/>
      <c r="H53" s="118"/>
      <c r="I53" s="119"/>
      <c r="J53" s="118"/>
      <c r="K53" s="131"/>
      <c r="L53" s="118"/>
      <c r="M53" s="119"/>
      <c r="N53" s="118"/>
      <c r="O53" s="119"/>
      <c r="P53" s="118"/>
      <c r="Q53" s="119"/>
      <c r="R53" s="118"/>
      <c r="S53" s="119"/>
      <c r="T53" s="118"/>
      <c r="U53" s="119"/>
      <c r="V53" s="118"/>
      <c r="W53" s="119"/>
      <c r="X53" s="118"/>
      <c r="Y53" s="119"/>
      <c r="Z53" s="118"/>
      <c r="AA53" s="119"/>
      <c r="AB53" s="118"/>
      <c r="AC53" s="119"/>
      <c r="AD53" s="127"/>
      <c r="AE53" s="119"/>
    </row>
    <row r="54" spans="1:31" x14ac:dyDescent="0.25">
      <c r="A54" s="110" t="s">
        <v>133</v>
      </c>
      <c r="B54" s="118"/>
      <c r="C54" s="119"/>
      <c r="D54" s="118"/>
      <c r="E54" s="119"/>
      <c r="F54" s="118"/>
      <c r="G54" s="119"/>
      <c r="H54" s="118"/>
      <c r="I54" s="119"/>
      <c r="J54" s="118"/>
      <c r="K54" s="131"/>
      <c r="L54" s="118"/>
      <c r="M54" s="119"/>
      <c r="N54" s="118"/>
      <c r="O54" s="119"/>
      <c r="P54" s="118"/>
      <c r="Q54" s="119"/>
      <c r="R54" s="118"/>
      <c r="S54" s="119"/>
      <c r="T54" s="118"/>
      <c r="U54" s="119"/>
      <c r="V54" s="118"/>
      <c r="W54" s="119"/>
      <c r="X54" s="118"/>
      <c r="Y54" s="119"/>
      <c r="Z54" s="118"/>
      <c r="AA54" s="119"/>
      <c r="AB54" s="118"/>
      <c r="AC54" s="119"/>
      <c r="AD54" s="127"/>
      <c r="AE54" s="119"/>
    </row>
    <row r="55" spans="1:31" x14ac:dyDescent="0.25">
      <c r="A55" s="110" t="s">
        <v>134</v>
      </c>
      <c r="B55" s="118"/>
      <c r="C55" s="119"/>
      <c r="D55" s="118"/>
      <c r="E55" s="119"/>
      <c r="F55" s="118"/>
      <c r="G55" s="119"/>
      <c r="H55" s="118"/>
      <c r="I55" s="119"/>
      <c r="J55" s="118"/>
      <c r="K55" s="131"/>
      <c r="L55" s="118"/>
      <c r="M55" s="119"/>
      <c r="N55" s="118"/>
      <c r="O55" s="119"/>
      <c r="P55" s="118"/>
      <c r="Q55" s="119"/>
      <c r="R55" s="118"/>
      <c r="S55" s="119"/>
      <c r="T55" s="118"/>
      <c r="U55" s="119"/>
      <c r="V55" s="118"/>
      <c r="W55" s="119"/>
      <c r="X55" s="118"/>
      <c r="Y55" s="119"/>
      <c r="Z55" s="118"/>
      <c r="AA55" s="119"/>
      <c r="AB55" s="118"/>
      <c r="AC55" s="119"/>
      <c r="AD55" s="127"/>
      <c r="AE55" s="119"/>
    </row>
    <row r="56" spans="1:31" x14ac:dyDescent="0.25">
      <c r="A56" s="110" t="s">
        <v>135</v>
      </c>
      <c r="B56" s="118"/>
      <c r="C56" s="119"/>
      <c r="D56" s="118"/>
      <c r="E56" s="119"/>
      <c r="F56" s="118"/>
      <c r="G56" s="119"/>
      <c r="H56" s="118"/>
      <c r="I56" s="119"/>
      <c r="J56" s="118"/>
      <c r="K56" s="131"/>
      <c r="L56" s="118"/>
      <c r="M56" s="119"/>
      <c r="N56" s="118"/>
      <c r="O56" s="119"/>
      <c r="P56" s="118"/>
      <c r="Q56" s="119"/>
      <c r="R56" s="118"/>
      <c r="S56" s="119"/>
      <c r="T56" s="118"/>
      <c r="U56" s="119"/>
      <c r="V56" s="118"/>
      <c r="W56" s="119"/>
      <c r="X56" s="118"/>
      <c r="Y56" s="119"/>
      <c r="Z56" s="118"/>
      <c r="AA56" s="119"/>
      <c r="AB56" s="118"/>
      <c r="AC56" s="119"/>
      <c r="AD56" s="127"/>
      <c r="AE56" s="119"/>
    </row>
    <row r="57" spans="1:31" x14ac:dyDescent="0.25">
      <c r="A57" s="111" t="s">
        <v>135</v>
      </c>
      <c r="B57" s="118"/>
      <c r="C57" s="119"/>
      <c r="D57" s="118"/>
      <c r="E57" s="119"/>
      <c r="F57" s="118"/>
      <c r="G57" s="119"/>
      <c r="H57" s="118"/>
      <c r="I57" s="119"/>
      <c r="J57" s="118"/>
      <c r="K57" s="131"/>
      <c r="L57" s="118"/>
      <c r="M57" s="119"/>
      <c r="N57" s="118"/>
      <c r="O57" s="119"/>
      <c r="P57" s="118"/>
      <c r="Q57" s="119"/>
      <c r="R57" s="118"/>
      <c r="S57" s="119"/>
      <c r="T57" s="118"/>
      <c r="U57" s="119"/>
      <c r="V57" s="118"/>
      <c r="W57" s="119"/>
      <c r="X57" s="118"/>
      <c r="Y57" s="119"/>
      <c r="Z57" s="118"/>
      <c r="AA57" s="119"/>
      <c r="AB57" s="118"/>
      <c r="AC57" s="119"/>
      <c r="AD57" s="127"/>
      <c r="AE57" s="119"/>
    </row>
    <row r="58" spans="1:31" x14ac:dyDescent="0.25">
      <c r="A58" s="110" t="s">
        <v>136</v>
      </c>
      <c r="B58" s="118"/>
      <c r="C58" s="119"/>
      <c r="D58" s="118"/>
      <c r="E58" s="119"/>
      <c r="F58" s="118"/>
      <c r="G58" s="119"/>
      <c r="H58" s="118"/>
      <c r="I58" s="119"/>
      <c r="J58" s="118"/>
      <c r="K58" s="131"/>
      <c r="L58" s="118"/>
      <c r="M58" s="119"/>
      <c r="N58" s="118"/>
      <c r="O58" s="119"/>
      <c r="P58" s="118"/>
      <c r="Q58" s="119"/>
      <c r="R58" s="118"/>
      <c r="S58" s="119"/>
      <c r="T58" s="118"/>
      <c r="U58" s="119"/>
      <c r="V58" s="118"/>
      <c r="W58" s="119"/>
      <c r="X58" s="118"/>
      <c r="Y58" s="119"/>
      <c r="Z58" s="118"/>
      <c r="AA58" s="119"/>
      <c r="AB58" s="118"/>
      <c r="AC58" s="119"/>
      <c r="AD58" s="127"/>
      <c r="AE58" s="119"/>
    </row>
    <row r="59" spans="1:31" x14ac:dyDescent="0.25">
      <c r="A59" s="111" t="s">
        <v>137</v>
      </c>
      <c r="B59" s="118"/>
      <c r="C59" s="119"/>
      <c r="D59" s="118"/>
      <c r="E59" s="119"/>
      <c r="F59" s="118"/>
      <c r="G59" s="119"/>
      <c r="H59" s="118"/>
      <c r="I59" s="119"/>
      <c r="J59" s="118"/>
      <c r="K59" s="131"/>
      <c r="L59" s="118"/>
      <c r="M59" s="119"/>
      <c r="N59" s="118"/>
      <c r="O59" s="119"/>
      <c r="P59" s="118"/>
      <c r="Q59" s="119"/>
      <c r="R59" s="118"/>
      <c r="S59" s="119"/>
      <c r="T59" s="118"/>
      <c r="U59" s="119"/>
      <c r="V59" s="118"/>
      <c r="W59" s="119"/>
      <c r="X59" s="118"/>
      <c r="Y59" s="119"/>
      <c r="Z59" s="118"/>
      <c r="AA59" s="119"/>
      <c r="AB59" s="118"/>
      <c r="AC59" s="119"/>
      <c r="AD59" s="127"/>
      <c r="AE59" s="119"/>
    </row>
    <row r="60" spans="1:31" x14ac:dyDescent="0.25">
      <c r="A60" s="110" t="s">
        <v>138</v>
      </c>
      <c r="B60" s="118"/>
      <c r="C60" s="119"/>
      <c r="D60" s="118"/>
      <c r="E60" s="119"/>
      <c r="F60" s="118"/>
      <c r="G60" s="119"/>
      <c r="H60" s="118"/>
      <c r="I60" s="119"/>
      <c r="J60" s="118"/>
      <c r="K60" s="131"/>
      <c r="L60" s="118"/>
      <c r="M60" s="119"/>
      <c r="N60" s="118"/>
      <c r="O60" s="119"/>
      <c r="P60" s="118"/>
      <c r="Q60" s="119"/>
      <c r="R60" s="118"/>
      <c r="S60" s="119"/>
      <c r="T60" s="118"/>
      <c r="U60" s="119"/>
      <c r="V60" s="118"/>
      <c r="W60" s="119"/>
      <c r="X60" s="118"/>
      <c r="Y60" s="119"/>
      <c r="Z60" s="118"/>
      <c r="AA60" s="119"/>
      <c r="AB60" s="118"/>
      <c r="AC60" s="119"/>
      <c r="AD60" s="127"/>
      <c r="AE60" s="119"/>
    </row>
    <row r="61" spans="1:31" ht="15.75" thickBot="1" x14ac:dyDescent="0.3">
      <c r="A61" s="114" t="s">
        <v>139</v>
      </c>
      <c r="B61" s="120"/>
      <c r="C61" s="121"/>
      <c r="D61" s="120"/>
      <c r="E61" s="121"/>
      <c r="F61" s="120"/>
      <c r="G61" s="121"/>
      <c r="H61" s="120"/>
      <c r="I61" s="121"/>
      <c r="J61" s="120"/>
      <c r="K61" s="132"/>
      <c r="L61" s="120"/>
      <c r="M61" s="121"/>
      <c r="N61" s="120"/>
      <c r="O61" s="121"/>
      <c r="P61" s="120"/>
      <c r="Q61" s="121"/>
      <c r="R61" s="120"/>
      <c r="S61" s="121"/>
      <c r="T61" s="120"/>
      <c r="U61" s="121"/>
      <c r="V61" s="120"/>
      <c r="W61" s="121"/>
      <c r="X61" s="120"/>
      <c r="Y61" s="121"/>
      <c r="Z61" s="120"/>
      <c r="AA61" s="121"/>
      <c r="AB61" s="120"/>
      <c r="AC61" s="121"/>
      <c r="AD61" s="128"/>
      <c r="AE61" s="121"/>
    </row>
    <row r="62" spans="1:31" ht="15.75" thickBot="1" x14ac:dyDescent="0.3">
      <c r="A62" s="107" t="s">
        <v>169</v>
      </c>
      <c r="B62" s="122"/>
      <c r="C62" s="124"/>
      <c r="D62" s="122"/>
      <c r="E62" s="124"/>
      <c r="F62" s="122"/>
      <c r="G62" s="124"/>
      <c r="H62" s="122"/>
      <c r="I62" s="124"/>
      <c r="J62" s="122"/>
      <c r="K62" s="133"/>
      <c r="L62" s="122"/>
      <c r="M62" s="124"/>
      <c r="N62" s="122"/>
      <c r="O62" s="124"/>
      <c r="P62" s="122"/>
      <c r="Q62" s="124"/>
      <c r="R62" s="122"/>
      <c r="S62" s="124"/>
      <c r="T62" s="122"/>
      <c r="U62" s="124"/>
      <c r="V62" s="122"/>
      <c r="W62" s="124"/>
      <c r="X62" s="122"/>
      <c r="Y62" s="124"/>
      <c r="Z62" s="122"/>
      <c r="AA62" s="124"/>
      <c r="AB62" s="122"/>
      <c r="AC62" s="124"/>
      <c r="AD62" s="123"/>
      <c r="AE62" s="124"/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 semanal y anual</vt:lpstr>
      <vt:lpstr>Prog. Anual Actividades y Horas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mariamolina</dc:creator>
  <cp:lastModifiedBy>mariamolina</cp:lastModifiedBy>
  <cp:lastPrinted>2018-12-14T19:57:52Z</cp:lastPrinted>
  <dcterms:created xsi:type="dcterms:W3CDTF">2018-08-21T16:25:03Z</dcterms:created>
  <dcterms:modified xsi:type="dcterms:W3CDTF">2018-12-15T00:13:17Z</dcterms:modified>
</cp:coreProperties>
</file>